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SRF/Shared Documents/Financial Information/Affordability/"/>
    </mc:Choice>
  </mc:AlternateContent>
  <xr:revisionPtr revIDLastSave="153" documentId="8_{1B5F17DE-E424-43D0-98CD-11836A3EF832}" xr6:coauthVersionLast="47" xr6:coauthVersionMax="47" xr10:uidLastSave="{AC87CAB9-E6CC-49E3-AA48-CB6A676FA656}"/>
  <workbookProtection lockStructure="1"/>
  <bookViews>
    <workbookView xWindow="28680" yWindow="-120" windowWidth="29040" windowHeight="15720" tabRatio="823" firstSheet="1" activeTab="1" xr2:uid="{5AFD62C9-9FFC-4DE4-8BD5-EFD2E12B3D6F}"/>
  </bookViews>
  <sheets>
    <sheet name="dim" sheetId="2" state="hidden" r:id="rId1"/>
    <sheet name="Instructions" sheetId="14" r:id="rId2"/>
    <sheet name="SRF by Tract (LSL)" sheetId="11" r:id="rId3"/>
    <sheet name="SRF by Tract (LSL) v2" sheetId="16" state="hidden" r:id="rId4"/>
    <sheet name="SES_DATA Tract (2019)" sheetId="15" state="hidden" r:id="rId5"/>
    <sheet name="SA_TRACT_DATA_21" sheetId="17" state="hidden" r:id="rId6"/>
  </sheets>
  <definedNames>
    <definedName name="SA_DATA">#REF!</definedName>
    <definedName name="SA_TRACT_DATA_21">SA_TRACT_DATA_21!$B$3:$AG$905</definedName>
    <definedName name="SES_Tract_Data">'SES_DATA Tract (2019)'!$A$3:$AB$827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11" l="1"/>
  <c r="B39" i="11"/>
  <c r="B38" i="11"/>
  <c r="B32" i="11"/>
  <c r="B31" i="11"/>
  <c r="B25" i="11"/>
  <c r="B24" i="11"/>
  <c r="B18" i="11"/>
  <c r="B17" i="11"/>
  <c r="E35" i="11"/>
  <c r="E28" i="11"/>
  <c r="E21" i="11"/>
  <c r="E14" i="11"/>
  <c r="E5" i="11"/>
  <c r="B10" i="11"/>
  <c r="B11" i="11"/>
  <c r="D1" i="17"/>
  <c r="E1" i="17" s="1"/>
  <c r="F1" i="17" s="1"/>
  <c r="G1" i="17" s="1"/>
  <c r="H1" i="17" s="1"/>
  <c r="I1" i="17" s="1"/>
  <c r="J1" i="17" s="1"/>
  <c r="K1" i="17" s="1"/>
  <c r="L1" i="17" s="1"/>
  <c r="M1" i="17" s="1"/>
  <c r="N1" i="17" s="1"/>
  <c r="O1" i="17" s="1"/>
  <c r="P1" i="17" s="1"/>
  <c r="Q1" i="17" s="1"/>
  <c r="R1" i="17" s="1"/>
  <c r="S1" i="17" s="1"/>
  <c r="T1" i="17" s="1"/>
  <c r="U1" i="17" s="1"/>
  <c r="V1" i="17" s="1"/>
  <c r="W1" i="17" s="1"/>
  <c r="X1" i="17" s="1"/>
  <c r="Y1" i="17" s="1"/>
  <c r="Z1" i="17" s="1"/>
  <c r="AA1" i="17" s="1"/>
  <c r="AB1" i="17" s="1"/>
  <c r="AC1" i="17" s="1"/>
  <c r="AD1" i="17" s="1"/>
  <c r="AE1" i="17" s="1"/>
  <c r="AF1" i="17" s="1"/>
  <c r="AG1" i="17" s="1"/>
  <c r="C1" i="17"/>
  <c r="E11" i="16" l="1"/>
  <c r="H7" i="16"/>
  <c r="K7" i="16"/>
  <c r="N7" i="16"/>
  <c r="Q7" i="16"/>
  <c r="B29" i="16"/>
  <c r="A29" i="16"/>
  <c r="A30" i="16" s="1"/>
  <c r="A31" i="16" s="1"/>
  <c r="D811" i="15"/>
  <c r="D799" i="15"/>
  <c r="D787" i="15"/>
  <c r="D775" i="15"/>
  <c r="D763" i="15"/>
  <c r="D751" i="15"/>
  <c r="D739" i="15"/>
  <c r="D727" i="15"/>
  <c r="D703" i="15"/>
  <c r="D691" i="15"/>
  <c r="D679" i="15"/>
  <c r="D667" i="15"/>
  <c r="D655" i="15"/>
  <c r="D643" i="15"/>
  <c r="D631" i="15"/>
  <c r="D619" i="15"/>
  <c r="D607" i="15"/>
  <c r="D595" i="15"/>
  <c r="D583" i="15"/>
  <c r="D571" i="15"/>
  <c r="D559" i="15"/>
  <c r="D547" i="15"/>
  <c r="D535" i="15"/>
  <c r="D523" i="15"/>
  <c r="D511" i="15"/>
  <c r="D499" i="15"/>
  <c r="D487" i="15"/>
  <c r="D475" i="15"/>
  <c r="D463" i="15"/>
  <c r="D451" i="15"/>
  <c r="D439" i="15"/>
  <c r="D427" i="15"/>
  <c r="D415" i="15"/>
  <c r="D403" i="15"/>
  <c r="D391" i="15"/>
  <c r="D379" i="15"/>
  <c r="D367" i="15"/>
  <c r="D355" i="15"/>
  <c r="D343" i="15"/>
  <c r="D331" i="15"/>
  <c r="D319" i="15"/>
  <c r="D307" i="15"/>
  <c r="D295" i="15"/>
  <c r="D283" i="15"/>
  <c r="D271" i="15"/>
  <c r="D259" i="15"/>
  <c r="D247" i="15"/>
  <c r="D235" i="15"/>
  <c r="D223" i="15"/>
  <c r="D211" i="15"/>
  <c r="D199" i="15"/>
  <c r="D187" i="15"/>
  <c r="D175" i="15"/>
  <c r="D163" i="15"/>
  <c r="D151" i="15"/>
  <c r="D139" i="15"/>
  <c r="D127" i="15"/>
  <c r="D115" i="15"/>
  <c r="D103" i="15"/>
  <c r="D91" i="15"/>
  <c r="D79" i="15"/>
  <c r="D67" i="15"/>
  <c r="D55" i="15"/>
  <c r="D43" i="15"/>
  <c r="D31" i="15"/>
  <c r="D19" i="15"/>
  <c r="D7" i="15"/>
  <c r="E1" i="15"/>
  <c r="F1" i="15" s="1"/>
  <c r="G1" i="15" s="1"/>
  <c r="H1" i="15" s="1"/>
  <c r="I1" i="15" s="1"/>
  <c r="J1" i="15" s="1"/>
  <c r="K1" i="15" s="1"/>
  <c r="L1" i="15" s="1"/>
  <c r="M1" i="15" s="1"/>
  <c r="N1" i="15" s="1"/>
  <c r="O1" i="15" s="1"/>
  <c r="P1" i="15" s="1"/>
  <c r="Q1" i="15" s="1"/>
  <c r="R1" i="15" s="1"/>
  <c r="S1" i="15" s="1"/>
  <c r="T1" i="15" s="1"/>
  <c r="U1" i="15" s="1"/>
  <c r="V1" i="15" s="1"/>
  <c r="W1" i="15" s="1"/>
  <c r="X1" i="15" s="1"/>
  <c r="Y1" i="15" s="1"/>
  <c r="Z1" i="15" s="1"/>
  <c r="AA1" i="15" s="1"/>
  <c r="AB1" i="15" s="1"/>
  <c r="D1" i="15"/>
  <c r="B30" i="16"/>
  <c r="B31" i="16" s="1"/>
  <c r="K25" i="16"/>
  <c r="E25" i="16"/>
  <c r="B12" i="16"/>
  <c r="B13" i="16" s="1"/>
  <c r="B14" i="16" s="1"/>
  <c r="B15" i="16" s="1"/>
  <c r="B16" i="16" s="1"/>
  <c r="B17" i="16" s="1"/>
  <c r="B18" i="16" s="1"/>
  <c r="B19" i="16" s="1"/>
  <c r="B20" i="16" s="1"/>
  <c r="A12" i="16"/>
  <c r="A13" i="16" s="1"/>
  <c r="A14" i="16" s="1"/>
  <c r="A15" i="16" s="1"/>
  <c r="A16" i="16" s="1"/>
  <c r="A17" i="16" s="1"/>
  <c r="A18" i="16" s="1"/>
  <c r="A19" i="16" s="1"/>
  <c r="A20" i="16" s="1"/>
  <c r="C827" i="15"/>
  <c r="D827" i="15" s="1"/>
  <c r="C826" i="15"/>
  <c r="D826" i="15" s="1"/>
  <c r="C825" i="15"/>
  <c r="D825" i="15" s="1"/>
  <c r="C824" i="15"/>
  <c r="D824" i="15" s="1"/>
  <c r="C823" i="15"/>
  <c r="D823" i="15" s="1"/>
  <c r="C822" i="15"/>
  <c r="D822" i="15" s="1"/>
  <c r="C821" i="15"/>
  <c r="D821" i="15" s="1"/>
  <c r="C820" i="15"/>
  <c r="D820" i="15" s="1"/>
  <c r="C819" i="15"/>
  <c r="D819" i="15" s="1"/>
  <c r="C818" i="15"/>
  <c r="D818" i="15" s="1"/>
  <c r="C817" i="15"/>
  <c r="D817" i="15" s="1"/>
  <c r="C816" i="15"/>
  <c r="D816" i="15" s="1"/>
  <c r="C815" i="15"/>
  <c r="D815" i="15" s="1"/>
  <c r="C814" i="15"/>
  <c r="D814" i="15" s="1"/>
  <c r="C813" i="15"/>
  <c r="D813" i="15" s="1"/>
  <c r="C812" i="15"/>
  <c r="D812" i="15" s="1"/>
  <c r="C811" i="15"/>
  <c r="C810" i="15"/>
  <c r="D810" i="15" s="1"/>
  <c r="C809" i="15"/>
  <c r="D809" i="15" s="1"/>
  <c r="C808" i="15"/>
  <c r="D808" i="15" s="1"/>
  <c r="C807" i="15"/>
  <c r="D807" i="15" s="1"/>
  <c r="C806" i="15"/>
  <c r="D806" i="15" s="1"/>
  <c r="C805" i="15"/>
  <c r="D805" i="15" s="1"/>
  <c r="C804" i="15"/>
  <c r="D804" i="15" s="1"/>
  <c r="C803" i="15"/>
  <c r="D803" i="15" s="1"/>
  <c r="C802" i="15"/>
  <c r="D802" i="15" s="1"/>
  <c r="C801" i="15"/>
  <c r="D801" i="15" s="1"/>
  <c r="C800" i="15"/>
  <c r="D800" i="15" s="1"/>
  <c r="C799" i="15"/>
  <c r="C798" i="15"/>
  <c r="D798" i="15" s="1"/>
  <c r="C797" i="15"/>
  <c r="D797" i="15" s="1"/>
  <c r="C796" i="15"/>
  <c r="D796" i="15" s="1"/>
  <c r="C795" i="15"/>
  <c r="D795" i="15" s="1"/>
  <c r="C794" i="15"/>
  <c r="D794" i="15" s="1"/>
  <c r="C793" i="15"/>
  <c r="D793" i="15" s="1"/>
  <c r="C792" i="15"/>
  <c r="D792" i="15" s="1"/>
  <c r="C791" i="15"/>
  <c r="D791" i="15" s="1"/>
  <c r="C790" i="15"/>
  <c r="D790" i="15" s="1"/>
  <c r="C789" i="15"/>
  <c r="D789" i="15" s="1"/>
  <c r="C788" i="15"/>
  <c r="D788" i="15" s="1"/>
  <c r="C787" i="15"/>
  <c r="C786" i="15"/>
  <c r="D786" i="15" s="1"/>
  <c r="C785" i="15"/>
  <c r="D785" i="15" s="1"/>
  <c r="C784" i="15"/>
  <c r="D784" i="15" s="1"/>
  <c r="C783" i="15"/>
  <c r="D783" i="15" s="1"/>
  <c r="C782" i="15"/>
  <c r="D782" i="15" s="1"/>
  <c r="C781" i="15"/>
  <c r="D781" i="15" s="1"/>
  <c r="C780" i="15"/>
  <c r="D780" i="15" s="1"/>
  <c r="C779" i="15"/>
  <c r="D779" i="15" s="1"/>
  <c r="C778" i="15"/>
  <c r="D778" i="15" s="1"/>
  <c r="C777" i="15"/>
  <c r="D777" i="15" s="1"/>
  <c r="C776" i="15"/>
  <c r="D776" i="15" s="1"/>
  <c r="C775" i="15"/>
  <c r="C774" i="15"/>
  <c r="D774" i="15" s="1"/>
  <c r="C773" i="15"/>
  <c r="D773" i="15" s="1"/>
  <c r="C772" i="15"/>
  <c r="D772" i="15" s="1"/>
  <c r="C771" i="15"/>
  <c r="D771" i="15" s="1"/>
  <c r="C770" i="15"/>
  <c r="D770" i="15" s="1"/>
  <c r="C769" i="15"/>
  <c r="D769" i="15" s="1"/>
  <c r="C768" i="15"/>
  <c r="D768" i="15" s="1"/>
  <c r="C767" i="15"/>
  <c r="D767" i="15" s="1"/>
  <c r="C766" i="15"/>
  <c r="D766" i="15" s="1"/>
  <c r="C765" i="15"/>
  <c r="D765" i="15" s="1"/>
  <c r="C764" i="15"/>
  <c r="D764" i="15" s="1"/>
  <c r="C763" i="15"/>
  <c r="C762" i="15"/>
  <c r="D762" i="15" s="1"/>
  <c r="C761" i="15"/>
  <c r="D761" i="15" s="1"/>
  <c r="C760" i="15"/>
  <c r="D760" i="15" s="1"/>
  <c r="C759" i="15"/>
  <c r="D759" i="15" s="1"/>
  <c r="C758" i="15"/>
  <c r="D758" i="15" s="1"/>
  <c r="C757" i="15"/>
  <c r="D757" i="15" s="1"/>
  <c r="C756" i="15"/>
  <c r="D756" i="15" s="1"/>
  <c r="C755" i="15"/>
  <c r="D755" i="15" s="1"/>
  <c r="C754" i="15"/>
  <c r="D754" i="15" s="1"/>
  <c r="C753" i="15"/>
  <c r="D753" i="15" s="1"/>
  <c r="C752" i="15"/>
  <c r="D752" i="15" s="1"/>
  <c r="C751" i="15"/>
  <c r="C750" i="15"/>
  <c r="D750" i="15" s="1"/>
  <c r="C749" i="15"/>
  <c r="D749" i="15" s="1"/>
  <c r="C748" i="15"/>
  <c r="D748" i="15" s="1"/>
  <c r="C747" i="15"/>
  <c r="D747" i="15" s="1"/>
  <c r="C746" i="15"/>
  <c r="D746" i="15" s="1"/>
  <c r="C745" i="15"/>
  <c r="D745" i="15" s="1"/>
  <c r="C744" i="15"/>
  <c r="D744" i="15" s="1"/>
  <c r="C743" i="15"/>
  <c r="D743" i="15" s="1"/>
  <c r="C742" i="15"/>
  <c r="D742" i="15" s="1"/>
  <c r="C741" i="15"/>
  <c r="D741" i="15" s="1"/>
  <c r="C740" i="15"/>
  <c r="D740" i="15" s="1"/>
  <c r="C739" i="15"/>
  <c r="C738" i="15"/>
  <c r="D738" i="15" s="1"/>
  <c r="C737" i="15"/>
  <c r="D737" i="15" s="1"/>
  <c r="C736" i="15"/>
  <c r="D736" i="15" s="1"/>
  <c r="C735" i="15"/>
  <c r="D735" i="15" s="1"/>
  <c r="C734" i="15"/>
  <c r="D734" i="15" s="1"/>
  <c r="C733" i="15"/>
  <c r="D733" i="15" s="1"/>
  <c r="C732" i="15"/>
  <c r="D732" i="15" s="1"/>
  <c r="C731" i="15"/>
  <c r="D731" i="15" s="1"/>
  <c r="C730" i="15"/>
  <c r="D730" i="15" s="1"/>
  <c r="C729" i="15"/>
  <c r="D729" i="15" s="1"/>
  <c r="C728" i="15"/>
  <c r="D728" i="15" s="1"/>
  <c r="C727" i="15"/>
  <c r="C726" i="15"/>
  <c r="D726" i="15" s="1"/>
  <c r="C725" i="15"/>
  <c r="D725" i="15" s="1"/>
  <c r="C724" i="15"/>
  <c r="D724" i="15" s="1"/>
  <c r="C723" i="15"/>
  <c r="D723" i="15" s="1"/>
  <c r="C722" i="15"/>
  <c r="D722" i="15" s="1"/>
  <c r="C721" i="15"/>
  <c r="D721" i="15" s="1"/>
  <c r="C720" i="15"/>
  <c r="D720" i="15" s="1"/>
  <c r="C719" i="15"/>
  <c r="D719" i="15" s="1"/>
  <c r="C718" i="15"/>
  <c r="D718" i="15" s="1"/>
  <c r="C717" i="15"/>
  <c r="D717" i="15" s="1"/>
  <c r="C716" i="15"/>
  <c r="D716" i="15" s="1"/>
  <c r="C715" i="15"/>
  <c r="D715" i="15" s="1"/>
  <c r="C714" i="15"/>
  <c r="D714" i="15" s="1"/>
  <c r="C713" i="15"/>
  <c r="D713" i="15" s="1"/>
  <c r="C712" i="15"/>
  <c r="D712" i="15" s="1"/>
  <c r="C711" i="15"/>
  <c r="D711" i="15" s="1"/>
  <c r="C710" i="15"/>
  <c r="D710" i="15" s="1"/>
  <c r="C709" i="15"/>
  <c r="D709" i="15" s="1"/>
  <c r="C708" i="15"/>
  <c r="D708" i="15" s="1"/>
  <c r="C707" i="15"/>
  <c r="D707" i="15" s="1"/>
  <c r="C706" i="15"/>
  <c r="D706" i="15" s="1"/>
  <c r="C705" i="15"/>
  <c r="D705" i="15" s="1"/>
  <c r="C704" i="15"/>
  <c r="D704" i="15" s="1"/>
  <c r="C703" i="15"/>
  <c r="C702" i="15"/>
  <c r="D702" i="15" s="1"/>
  <c r="C701" i="15"/>
  <c r="D701" i="15" s="1"/>
  <c r="C700" i="15"/>
  <c r="D700" i="15" s="1"/>
  <c r="C699" i="15"/>
  <c r="D699" i="15" s="1"/>
  <c r="C698" i="15"/>
  <c r="D698" i="15" s="1"/>
  <c r="C697" i="15"/>
  <c r="D697" i="15" s="1"/>
  <c r="C696" i="15"/>
  <c r="D696" i="15" s="1"/>
  <c r="C695" i="15"/>
  <c r="D695" i="15" s="1"/>
  <c r="C694" i="15"/>
  <c r="D694" i="15" s="1"/>
  <c r="C693" i="15"/>
  <c r="D693" i="15" s="1"/>
  <c r="C692" i="15"/>
  <c r="D692" i="15" s="1"/>
  <c r="C691" i="15"/>
  <c r="C690" i="15"/>
  <c r="D690" i="15" s="1"/>
  <c r="C689" i="15"/>
  <c r="D689" i="15" s="1"/>
  <c r="C688" i="15"/>
  <c r="D688" i="15" s="1"/>
  <c r="C687" i="15"/>
  <c r="D687" i="15" s="1"/>
  <c r="C686" i="15"/>
  <c r="D686" i="15" s="1"/>
  <c r="C685" i="15"/>
  <c r="D685" i="15" s="1"/>
  <c r="C684" i="15"/>
  <c r="D684" i="15" s="1"/>
  <c r="C683" i="15"/>
  <c r="D683" i="15" s="1"/>
  <c r="C682" i="15"/>
  <c r="D682" i="15" s="1"/>
  <c r="C681" i="15"/>
  <c r="D681" i="15" s="1"/>
  <c r="C680" i="15"/>
  <c r="D680" i="15" s="1"/>
  <c r="C679" i="15"/>
  <c r="C678" i="15"/>
  <c r="D678" i="15" s="1"/>
  <c r="C677" i="15"/>
  <c r="D677" i="15" s="1"/>
  <c r="C676" i="15"/>
  <c r="D676" i="15" s="1"/>
  <c r="C675" i="15"/>
  <c r="D675" i="15" s="1"/>
  <c r="C674" i="15"/>
  <c r="D674" i="15" s="1"/>
  <c r="C673" i="15"/>
  <c r="D673" i="15" s="1"/>
  <c r="C672" i="15"/>
  <c r="D672" i="15" s="1"/>
  <c r="C671" i="15"/>
  <c r="D671" i="15" s="1"/>
  <c r="C670" i="15"/>
  <c r="D670" i="15" s="1"/>
  <c r="C669" i="15"/>
  <c r="D669" i="15" s="1"/>
  <c r="C668" i="15"/>
  <c r="D668" i="15" s="1"/>
  <c r="C667" i="15"/>
  <c r="C666" i="15"/>
  <c r="D666" i="15" s="1"/>
  <c r="C665" i="15"/>
  <c r="D665" i="15" s="1"/>
  <c r="C664" i="15"/>
  <c r="D664" i="15" s="1"/>
  <c r="C663" i="15"/>
  <c r="D663" i="15" s="1"/>
  <c r="C662" i="15"/>
  <c r="D662" i="15" s="1"/>
  <c r="C661" i="15"/>
  <c r="D661" i="15" s="1"/>
  <c r="C660" i="15"/>
  <c r="D660" i="15" s="1"/>
  <c r="C659" i="15"/>
  <c r="D659" i="15" s="1"/>
  <c r="C658" i="15"/>
  <c r="D658" i="15" s="1"/>
  <c r="C657" i="15"/>
  <c r="D657" i="15" s="1"/>
  <c r="C656" i="15"/>
  <c r="D656" i="15" s="1"/>
  <c r="C655" i="15"/>
  <c r="C654" i="15"/>
  <c r="D654" i="15" s="1"/>
  <c r="C653" i="15"/>
  <c r="D653" i="15" s="1"/>
  <c r="C652" i="15"/>
  <c r="D652" i="15" s="1"/>
  <c r="C651" i="15"/>
  <c r="D651" i="15" s="1"/>
  <c r="C650" i="15"/>
  <c r="D650" i="15" s="1"/>
  <c r="C649" i="15"/>
  <c r="D649" i="15" s="1"/>
  <c r="C648" i="15"/>
  <c r="D648" i="15" s="1"/>
  <c r="C647" i="15"/>
  <c r="D647" i="15" s="1"/>
  <c r="C646" i="15"/>
  <c r="D646" i="15" s="1"/>
  <c r="C645" i="15"/>
  <c r="D645" i="15" s="1"/>
  <c r="C644" i="15"/>
  <c r="D644" i="15" s="1"/>
  <c r="C643" i="15"/>
  <c r="C642" i="15"/>
  <c r="D642" i="15" s="1"/>
  <c r="C641" i="15"/>
  <c r="D641" i="15" s="1"/>
  <c r="C640" i="15"/>
  <c r="D640" i="15" s="1"/>
  <c r="C639" i="15"/>
  <c r="D639" i="15" s="1"/>
  <c r="C638" i="15"/>
  <c r="D638" i="15" s="1"/>
  <c r="C637" i="15"/>
  <c r="D637" i="15" s="1"/>
  <c r="C636" i="15"/>
  <c r="D636" i="15" s="1"/>
  <c r="C635" i="15"/>
  <c r="D635" i="15" s="1"/>
  <c r="C634" i="15"/>
  <c r="D634" i="15" s="1"/>
  <c r="C633" i="15"/>
  <c r="D633" i="15" s="1"/>
  <c r="C632" i="15"/>
  <c r="D632" i="15" s="1"/>
  <c r="C631" i="15"/>
  <c r="C630" i="15"/>
  <c r="D630" i="15" s="1"/>
  <c r="C629" i="15"/>
  <c r="D629" i="15" s="1"/>
  <c r="C628" i="15"/>
  <c r="D628" i="15" s="1"/>
  <c r="C627" i="15"/>
  <c r="D627" i="15" s="1"/>
  <c r="C626" i="15"/>
  <c r="D626" i="15" s="1"/>
  <c r="C625" i="15"/>
  <c r="D625" i="15" s="1"/>
  <c r="C624" i="15"/>
  <c r="D624" i="15" s="1"/>
  <c r="C623" i="15"/>
  <c r="D623" i="15" s="1"/>
  <c r="C622" i="15"/>
  <c r="D622" i="15" s="1"/>
  <c r="C621" i="15"/>
  <c r="D621" i="15" s="1"/>
  <c r="C620" i="15"/>
  <c r="D620" i="15" s="1"/>
  <c r="C619" i="15"/>
  <c r="C618" i="15"/>
  <c r="D618" i="15" s="1"/>
  <c r="C617" i="15"/>
  <c r="D617" i="15" s="1"/>
  <c r="C616" i="15"/>
  <c r="D616" i="15" s="1"/>
  <c r="C615" i="15"/>
  <c r="D615" i="15" s="1"/>
  <c r="C614" i="15"/>
  <c r="D614" i="15" s="1"/>
  <c r="C613" i="15"/>
  <c r="D613" i="15" s="1"/>
  <c r="C612" i="15"/>
  <c r="D612" i="15" s="1"/>
  <c r="C611" i="15"/>
  <c r="D611" i="15" s="1"/>
  <c r="C610" i="15"/>
  <c r="D610" i="15" s="1"/>
  <c r="C609" i="15"/>
  <c r="D609" i="15" s="1"/>
  <c r="C608" i="15"/>
  <c r="D608" i="15" s="1"/>
  <c r="C607" i="15"/>
  <c r="C606" i="15"/>
  <c r="D606" i="15" s="1"/>
  <c r="C605" i="15"/>
  <c r="D605" i="15" s="1"/>
  <c r="C604" i="15"/>
  <c r="D604" i="15" s="1"/>
  <c r="C603" i="15"/>
  <c r="D603" i="15" s="1"/>
  <c r="C602" i="15"/>
  <c r="D602" i="15" s="1"/>
  <c r="C601" i="15"/>
  <c r="D601" i="15" s="1"/>
  <c r="C600" i="15"/>
  <c r="D600" i="15" s="1"/>
  <c r="C599" i="15"/>
  <c r="D599" i="15" s="1"/>
  <c r="C598" i="15"/>
  <c r="D598" i="15" s="1"/>
  <c r="C597" i="15"/>
  <c r="D597" i="15" s="1"/>
  <c r="C596" i="15"/>
  <c r="D596" i="15" s="1"/>
  <c r="C595" i="15"/>
  <c r="C594" i="15"/>
  <c r="D594" i="15" s="1"/>
  <c r="C593" i="15"/>
  <c r="D593" i="15" s="1"/>
  <c r="C592" i="15"/>
  <c r="D592" i="15" s="1"/>
  <c r="C591" i="15"/>
  <c r="D591" i="15" s="1"/>
  <c r="C590" i="15"/>
  <c r="D590" i="15" s="1"/>
  <c r="C589" i="15"/>
  <c r="D589" i="15" s="1"/>
  <c r="C588" i="15"/>
  <c r="D588" i="15" s="1"/>
  <c r="C587" i="15"/>
  <c r="D587" i="15" s="1"/>
  <c r="C586" i="15"/>
  <c r="D586" i="15" s="1"/>
  <c r="C585" i="15"/>
  <c r="D585" i="15" s="1"/>
  <c r="C584" i="15"/>
  <c r="D584" i="15" s="1"/>
  <c r="C583" i="15"/>
  <c r="C582" i="15"/>
  <c r="D582" i="15" s="1"/>
  <c r="C581" i="15"/>
  <c r="D581" i="15" s="1"/>
  <c r="C580" i="15"/>
  <c r="D580" i="15" s="1"/>
  <c r="C579" i="15"/>
  <c r="D579" i="15" s="1"/>
  <c r="C578" i="15"/>
  <c r="D578" i="15" s="1"/>
  <c r="C577" i="15"/>
  <c r="D577" i="15" s="1"/>
  <c r="C576" i="15"/>
  <c r="D576" i="15" s="1"/>
  <c r="C575" i="15"/>
  <c r="D575" i="15" s="1"/>
  <c r="C574" i="15"/>
  <c r="D574" i="15" s="1"/>
  <c r="C573" i="15"/>
  <c r="D573" i="15" s="1"/>
  <c r="C572" i="15"/>
  <c r="D572" i="15" s="1"/>
  <c r="C571" i="15"/>
  <c r="C570" i="15"/>
  <c r="D570" i="15" s="1"/>
  <c r="C569" i="15"/>
  <c r="D569" i="15" s="1"/>
  <c r="C568" i="15"/>
  <c r="D568" i="15" s="1"/>
  <c r="C567" i="15"/>
  <c r="D567" i="15" s="1"/>
  <c r="C566" i="15"/>
  <c r="D566" i="15" s="1"/>
  <c r="C565" i="15"/>
  <c r="D565" i="15" s="1"/>
  <c r="C564" i="15"/>
  <c r="D564" i="15" s="1"/>
  <c r="C563" i="15"/>
  <c r="D563" i="15" s="1"/>
  <c r="C562" i="15"/>
  <c r="D562" i="15" s="1"/>
  <c r="C561" i="15"/>
  <c r="D561" i="15" s="1"/>
  <c r="C560" i="15"/>
  <c r="D560" i="15" s="1"/>
  <c r="C559" i="15"/>
  <c r="C558" i="15"/>
  <c r="D558" i="15" s="1"/>
  <c r="C557" i="15"/>
  <c r="D557" i="15" s="1"/>
  <c r="C556" i="15"/>
  <c r="D556" i="15" s="1"/>
  <c r="C555" i="15"/>
  <c r="D555" i="15" s="1"/>
  <c r="C554" i="15"/>
  <c r="D554" i="15" s="1"/>
  <c r="C553" i="15"/>
  <c r="D553" i="15" s="1"/>
  <c r="C552" i="15"/>
  <c r="D552" i="15" s="1"/>
  <c r="C551" i="15"/>
  <c r="D551" i="15" s="1"/>
  <c r="C550" i="15"/>
  <c r="D550" i="15" s="1"/>
  <c r="C549" i="15"/>
  <c r="D549" i="15" s="1"/>
  <c r="C548" i="15"/>
  <c r="D548" i="15" s="1"/>
  <c r="C547" i="15"/>
  <c r="C546" i="15"/>
  <c r="D546" i="15" s="1"/>
  <c r="C545" i="15"/>
  <c r="D545" i="15" s="1"/>
  <c r="C544" i="15"/>
  <c r="D544" i="15" s="1"/>
  <c r="C543" i="15"/>
  <c r="D543" i="15" s="1"/>
  <c r="C542" i="15"/>
  <c r="D542" i="15" s="1"/>
  <c r="C541" i="15"/>
  <c r="D541" i="15" s="1"/>
  <c r="C540" i="15"/>
  <c r="D540" i="15" s="1"/>
  <c r="C539" i="15"/>
  <c r="D539" i="15" s="1"/>
  <c r="C538" i="15"/>
  <c r="D538" i="15" s="1"/>
  <c r="C537" i="15"/>
  <c r="D537" i="15" s="1"/>
  <c r="C536" i="15"/>
  <c r="D536" i="15" s="1"/>
  <c r="C535" i="15"/>
  <c r="C534" i="15"/>
  <c r="D534" i="15" s="1"/>
  <c r="C533" i="15"/>
  <c r="D533" i="15" s="1"/>
  <c r="C532" i="15"/>
  <c r="D532" i="15" s="1"/>
  <c r="C531" i="15"/>
  <c r="D531" i="15" s="1"/>
  <c r="C530" i="15"/>
  <c r="D530" i="15" s="1"/>
  <c r="C529" i="15"/>
  <c r="D529" i="15" s="1"/>
  <c r="C528" i="15"/>
  <c r="D528" i="15" s="1"/>
  <c r="C527" i="15"/>
  <c r="D527" i="15" s="1"/>
  <c r="C526" i="15"/>
  <c r="D526" i="15" s="1"/>
  <c r="C525" i="15"/>
  <c r="D525" i="15" s="1"/>
  <c r="C524" i="15"/>
  <c r="D524" i="15" s="1"/>
  <c r="C523" i="15"/>
  <c r="C522" i="15"/>
  <c r="D522" i="15" s="1"/>
  <c r="C521" i="15"/>
  <c r="D521" i="15" s="1"/>
  <c r="C520" i="15"/>
  <c r="D520" i="15" s="1"/>
  <c r="C519" i="15"/>
  <c r="D519" i="15" s="1"/>
  <c r="C518" i="15"/>
  <c r="D518" i="15" s="1"/>
  <c r="C517" i="15"/>
  <c r="D517" i="15" s="1"/>
  <c r="C516" i="15"/>
  <c r="D516" i="15" s="1"/>
  <c r="C515" i="15"/>
  <c r="D515" i="15" s="1"/>
  <c r="C514" i="15"/>
  <c r="D514" i="15" s="1"/>
  <c r="C513" i="15"/>
  <c r="D513" i="15" s="1"/>
  <c r="C512" i="15"/>
  <c r="D512" i="15" s="1"/>
  <c r="C511" i="15"/>
  <c r="C510" i="15"/>
  <c r="D510" i="15" s="1"/>
  <c r="C509" i="15"/>
  <c r="D509" i="15" s="1"/>
  <c r="C508" i="15"/>
  <c r="D508" i="15" s="1"/>
  <c r="C507" i="15"/>
  <c r="D507" i="15" s="1"/>
  <c r="C506" i="15"/>
  <c r="D506" i="15" s="1"/>
  <c r="C505" i="15"/>
  <c r="D505" i="15" s="1"/>
  <c r="C504" i="15"/>
  <c r="D504" i="15" s="1"/>
  <c r="C503" i="15"/>
  <c r="D503" i="15" s="1"/>
  <c r="C502" i="15"/>
  <c r="D502" i="15" s="1"/>
  <c r="C501" i="15"/>
  <c r="D501" i="15" s="1"/>
  <c r="C500" i="15"/>
  <c r="D500" i="15" s="1"/>
  <c r="C499" i="15"/>
  <c r="C498" i="15"/>
  <c r="D498" i="15" s="1"/>
  <c r="C497" i="15"/>
  <c r="D497" i="15" s="1"/>
  <c r="C496" i="15"/>
  <c r="D496" i="15" s="1"/>
  <c r="C495" i="15"/>
  <c r="D495" i="15" s="1"/>
  <c r="C494" i="15"/>
  <c r="D494" i="15" s="1"/>
  <c r="C493" i="15"/>
  <c r="D493" i="15" s="1"/>
  <c r="C492" i="15"/>
  <c r="D492" i="15" s="1"/>
  <c r="C491" i="15"/>
  <c r="D491" i="15" s="1"/>
  <c r="C490" i="15"/>
  <c r="D490" i="15" s="1"/>
  <c r="C489" i="15"/>
  <c r="D489" i="15" s="1"/>
  <c r="C488" i="15"/>
  <c r="D488" i="15" s="1"/>
  <c r="C487" i="15"/>
  <c r="C486" i="15"/>
  <c r="D486" i="15" s="1"/>
  <c r="C485" i="15"/>
  <c r="D485" i="15" s="1"/>
  <c r="C484" i="15"/>
  <c r="D484" i="15" s="1"/>
  <c r="C483" i="15"/>
  <c r="D483" i="15" s="1"/>
  <c r="C482" i="15"/>
  <c r="D482" i="15" s="1"/>
  <c r="C481" i="15"/>
  <c r="D481" i="15" s="1"/>
  <c r="C480" i="15"/>
  <c r="D480" i="15" s="1"/>
  <c r="C479" i="15"/>
  <c r="D479" i="15" s="1"/>
  <c r="C478" i="15"/>
  <c r="D478" i="15" s="1"/>
  <c r="C477" i="15"/>
  <c r="D477" i="15" s="1"/>
  <c r="C476" i="15"/>
  <c r="D476" i="15" s="1"/>
  <c r="C475" i="15"/>
  <c r="C474" i="15"/>
  <c r="D474" i="15" s="1"/>
  <c r="C473" i="15"/>
  <c r="D473" i="15" s="1"/>
  <c r="C472" i="15"/>
  <c r="D472" i="15" s="1"/>
  <c r="C471" i="15"/>
  <c r="D471" i="15" s="1"/>
  <c r="C470" i="15"/>
  <c r="D470" i="15" s="1"/>
  <c r="C469" i="15"/>
  <c r="D469" i="15" s="1"/>
  <c r="C468" i="15"/>
  <c r="D468" i="15" s="1"/>
  <c r="C467" i="15"/>
  <c r="D467" i="15" s="1"/>
  <c r="C466" i="15"/>
  <c r="D466" i="15" s="1"/>
  <c r="C465" i="15"/>
  <c r="D465" i="15" s="1"/>
  <c r="C464" i="15"/>
  <c r="D464" i="15" s="1"/>
  <c r="C463" i="15"/>
  <c r="C462" i="15"/>
  <c r="D462" i="15" s="1"/>
  <c r="C461" i="15"/>
  <c r="D461" i="15" s="1"/>
  <c r="C460" i="15"/>
  <c r="D460" i="15" s="1"/>
  <c r="C459" i="15"/>
  <c r="D459" i="15" s="1"/>
  <c r="C458" i="15"/>
  <c r="D458" i="15" s="1"/>
  <c r="C457" i="15"/>
  <c r="D457" i="15" s="1"/>
  <c r="C456" i="15"/>
  <c r="D456" i="15" s="1"/>
  <c r="C455" i="15"/>
  <c r="D455" i="15" s="1"/>
  <c r="C454" i="15"/>
  <c r="D454" i="15" s="1"/>
  <c r="C453" i="15"/>
  <c r="D453" i="15" s="1"/>
  <c r="C452" i="15"/>
  <c r="D452" i="15" s="1"/>
  <c r="C451" i="15"/>
  <c r="C450" i="15"/>
  <c r="D450" i="15" s="1"/>
  <c r="C449" i="15"/>
  <c r="D449" i="15" s="1"/>
  <c r="C448" i="15"/>
  <c r="D448" i="15" s="1"/>
  <c r="C447" i="15"/>
  <c r="D447" i="15" s="1"/>
  <c r="C446" i="15"/>
  <c r="D446" i="15" s="1"/>
  <c r="C445" i="15"/>
  <c r="D445" i="15" s="1"/>
  <c r="C444" i="15"/>
  <c r="D444" i="15" s="1"/>
  <c r="C443" i="15"/>
  <c r="D443" i="15" s="1"/>
  <c r="C442" i="15"/>
  <c r="D442" i="15" s="1"/>
  <c r="C441" i="15"/>
  <c r="D441" i="15" s="1"/>
  <c r="C440" i="15"/>
  <c r="D440" i="15" s="1"/>
  <c r="C439" i="15"/>
  <c r="C438" i="15"/>
  <c r="D438" i="15" s="1"/>
  <c r="C437" i="15"/>
  <c r="D437" i="15" s="1"/>
  <c r="C436" i="15"/>
  <c r="D436" i="15" s="1"/>
  <c r="C435" i="15"/>
  <c r="D435" i="15" s="1"/>
  <c r="C434" i="15"/>
  <c r="D434" i="15" s="1"/>
  <c r="C433" i="15"/>
  <c r="D433" i="15" s="1"/>
  <c r="C432" i="15"/>
  <c r="D432" i="15" s="1"/>
  <c r="C431" i="15"/>
  <c r="D431" i="15" s="1"/>
  <c r="C430" i="15"/>
  <c r="D430" i="15" s="1"/>
  <c r="C429" i="15"/>
  <c r="D429" i="15" s="1"/>
  <c r="C428" i="15"/>
  <c r="D428" i="15" s="1"/>
  <c r="C427" i="15"/>
  <c r="C426" i="15"/>
  <c r="D426" i="15" s="1"/>
  <c r="C425" i="15"/>
  <c r="D425" i="15" s="1"/>
  <c r="C424" i="15"/>
  <c r="D424" i="15" s="1"/>
  <c r="C423" i="15"/>
  <c r="D423" i="15" s="1"/>
  <c r="C422" i="15"/>
  <c r="D422" i="15" s="1"/>
  <c r="C421" i="15"/>
  <c r="D421" i="15" s="1"/>
  <c r="C420" i="15"/>
  <c r="D420" i="15" s="1"/>
  <c r="C419" i="15"/>
  <c r="D419" i="15" s="1"/>
  <c r="C418" i="15"/>
  <c r="D418" i="15" s="1"/>
  <c r="C417" i="15"/>
  <c r="D417" i="15" s="1"/>
  <c r="C416" i="15"/>
  <c r="D416" i="15" s="1"/>
  <c r="C415" i="15"/>
  <c r="C414" i="15"/>
  <c r="D414" i="15" s="1"/>
  <c r="C413" i="15"/>
  <c r="D413" i="15" s="1"/>
  <c r="C412" i="15"/>
  <c r="D412" i="15" s="1"/>
  <c r="C411" i="15"/>
  <c r="D411" i="15" s="1"/>
  <c r="C410" i="15"/>
  <c r="D410" i="15" s="1"/>
  <c r="C409" i="15"/>
  <c r="D409" i="15" s="1"/>
  <c r="C408" i="15"/>
  <c r="D408" i="15" s="1"/>
  <c r="C407" i="15"/>
  <c r="D407" i="15" s="1"/>
  <c r="C406" i="15"/>
  <c r="D406" i="15" s="1"/>
  <c r="C405" i="15"/>
  <c r="D405" i="15" s="1"/>
  <c r="C404" i="15"/>
  <c r="D404" i="15" s="1"/>
  <c r="C403" i="15"/>
  <c r="C402" i="15"/>
  <c r="D402" i="15" s="1"/>
  <c r="C401" i="15"/>
  <c r="D401" i="15" s="1"/>
  <c r="C400" i="15"/>
  <c r="D400" i="15" s="1"/>
  <c r="C399" i="15"/>
  <c r="D399" i="15" s="1"/>
  <c r="C398" i="15"/>
  <c r="D398" i="15" s="1"/>
  <c r="C397" i="15"/>
  <c r="D397" i="15" s="1"/>
  <c r="C396" i="15"/>
  <c r="D396" i="15" s="1"/>
  <c r="C395" i="15"/>
  <c r="D395" i="15" s="1"/>
  <c r="C394" i="15"/>
  <c r="D394" i="15" s="1"/>
  <c r="C393" i="15"/>
  <c r="D393" i="15" s="1"/>
  <c r="C392" i="15"/>
  <c r="D392" i="15" s="1"/>
  <c r="C391" i="15"/>
  <c r="C390" i="15"/>
  <c r="D390" i="15" s="1"/>
  <c r="C389" i="15"/>
  <c r="D389" i="15" s="1"/>
  <c r="C388" i="15"/>
  <c r="D388" i="15" s="1"/>
  <c r="C387" i="15"/>
  <c r="D387" i="15" s="1"/>
  <c r="C386" i="15"/>
  <c r="D386" i="15" s="1"/>
  <c r="C385" i="15"/>
  <c r="D385" i="15" s="1"/>
  <c r="C384" i="15"/>
  <c r="D384" i="15" s="1"/>
  <c r="C383" i="15"/>
  <c r="D383" i="15" s="1"/>
  <c r="C382" i="15"/>
  <c r="D382" i="15" s="1"/>
  <c r="C381" i="15"/>
  <c r="D381" i="15" s="1"/>
  <c r="C380" i="15"/>
  <c r="D380" i="15" s="1"/>
  <c r="C379" i="15"/>
  <c r="C378" i="15"/>
  <c r="D378" i="15" s="1"/>
  <c r="C377" i="15"/>
  <c r="D377" i="15" s="1"/>
  <c r="C376" i="15"/>
  <c r="D376" i="15" s="1"/>
  <c r="C375" i="15"/>
  <c r="D375" i="15" s="1"/>
  <c r="C374" i="15"/>
  <c r="D374" i="15" s="1"/>
  <c r="C373" i="15"/>
  <c r="D373" i="15" s="1"/>
  <c r="C372" i="15"/>
  <c r="D372" i="15" s="1"/>
  <c r="C371" i="15"/>
  <c r="D371" i="15" s="1"/>
  <c r="C370" i="15"/>
  <c r="D370" i="15" s="1"/>
  <c r="C369" i="15"/>
  <c r="D369" i="15" s="1"/>
  <c r="C368" i="15"/>
  <c r="D368" i="15" s="1"/>
  <c r="C367" i="15"/>
  <c r="C366" i="15"/>
  <c r="D366" i="15" s="1"/>
  <c r="C365" i="15"/>
  <c r="D365" i="15" s="1"/>
  <c r="C364" i="15"/>
  <c r="D364" i="15" s="1"/>
  <c r="C363" i="15"/>
  <c r="D363" i="15" s="1"/>
  <c r="C362" i="15"/>
  <c r="D362" i="15" s="1"/>
  <c r="C361" i="15"/>
  <c r="D361" i="15" s="1"/>
  <c r="C360" i="15"/>
  <c r="D360" i="15" s="1"/>
  <c r="C359" i="15"/>
  <c r="D359" i="15" s="1"/>
  <c r="C358" i="15"/>
  <c r="D358" i="15" s="1"/>
  <c r="C357" i="15"/>
  <c r="D357" i="15" s="1"/>
  <c r="C356" i="15"/>
  <c r="D356" i="15" s="1"/>
  <c r="C355" i="15"/>
  <c r="C354" i="15"/>
  <c r="D354" i="15" s="1"/>
  <c r="C353" i="15"/>
  <c r="D353" i="15" s="1"/>
  <c r="C352" i="15"/>
  <c r="D352" i="15" s="1"/>
  <c r="C351" i="15"/>
  <c r="D351" i="15" s="1"/>
  <c r="C350" i="15"/>
  <c r="D350" i="15" s="1"/>
  <c r="C349" i="15"/>
  <c r="D349" i="15" s="1"/>
  <c r="C348" i="15"/>
  <c r="D348" i="15" s="1"/>
  <c r="C347" i="15"/>
  <c r="D347" i="15" s="1"/>
  <c r="C346" i="15"/>
  <c r="D346" i="15" s="1"/>
  <c r="C345" i="15"/>
  <c r="D345" i="15" s="1"/>
  <c r="C344" i="15"/>
  <c r="D344" i="15" s="1"/>
  <c r="C343" i="15"/>
  <c r="C342" i="15"/>
  <c r="D342" i="15" s="1"/>
  <c r="C341" i="15"/>
  <c r="D341" i="15" s="1"/>
  <c r="C340" i="15"/>
  <c r="D340" i="15" s="1"/>
  <c r="C339" i="15"/>
  <c r="D339" i="15" s="1"/>
  <c r="C338" i="15"/>
  <c r="D338" i="15" s="1"/>
  <c r="C337" i="15"/>
  <c r="D337" i="15" s="1"/>
  <c r="C336" i="15"/>
  <c r="D336" i="15" s="1"/>
  <c r="C335" i="15"/>
  <c r="D335" i="15" s="1"/>
  <c r="C334" i="15"/>
  <c r="D334" i="15" s="1"/>
  <c r="C333" i="15"/>
  <c r="D333" i="15" s="1"/>
  <c r="C332" i="15"/>
  <c r="D332" i="15" s="1"/>
  <c r="C331" i="15"/>
  <c r="C330" i="15"/>
  <c r="D330" i="15" s="1"/>
  <c r="C329" i="15"/>
  <c r="D329" i="15" s="1"/>
  <c r="C328" i="15"/>
  <c r="D328" i="15" s="1"/>
  <c r="C327" i="15"/>
  <c r="D327" i="15" s="1"/>
  <c r="C326" i="15"/>
  <c r="D326" i="15" s="1"/>
  <c r="C325" i="15"/>
  <c r="D325" i="15" s="1"/>
  <c r="C324" i="15"/>
  <c r="D324" i="15" s="1"/>
  <c r="C323" i="15"/>
  <c r="D323" i="15" s="1"/>
  <c r="C322" i="15"/>
  <c r="D322" i="15" s="1"/>
  <c r="C321" i="15"/>
  <c r="D321" i="15" s="1"/>
  <c r="C320" i="15"/>
  <c r="D320" i="15" s="1"/>
  <c r="C319" i="15"/>
  <c r="C318" i="15"/>
  <c r="D318" i="15" s="1"/>
  <c r="C317" i="15"/>
  <c r="D317" i="15" s="1"/>
  <c r="C316" i="15"/>
  <c r="D316" i="15" s="1"/>
  <c r="C315" i="15"/>
  <c r="D315" i="15" s="1"/>
  <c r="C314" i="15"/>
  <c r="D314" i="15" s="1"/>
  <c r="C313" i="15"/>
  <c r="D313" i="15" s="1"/>
  <c r="C312" i="15"/>
  <c r="D312" i="15" s="1"/>
  <c r="C311" i="15"/>
  <c r="D311" i="15" s="1"/>
  <c r="C310" i="15"/>
  <c r="D310" i="15" s="1"/>
  <c r="C309" i="15"/>
  <c r="D309" i="15" s="1"/>
  <c r="C308" i="15"/>
  <c r="D308" i="15" s="1"/>
  <c r="C307" i="15"/>
  <c r="C306" i="15"/>
  <c r="D306" i="15" s="1"/>
  <c r="C305" i="15"/>
  <c r="D305" i="15" s="1"/>
  <c r="C304" i="15"/>
  <c r="D304" i="15" s="1"/>
  <c r="C303" i="15"/>
  <c r="D303" i="15" s="1"/>
  <c r="C302" i="15"/>
  <c r="D302" i="15" s="1"/>
  <c r="C301" i="15"/>
  <c r="D301" i="15" s="1"/>
  <c r="C300" i="15"/>
  <c r="D300" i="15" s="1"/>
  <c r="C299" i="15"/>
  <c r="D299" i="15" s="1"/>
  <c r="C298" i="15"/>
  <c r="D298" i="15" s="1"/>
  <c r="C297" i="15"/>
  <c r="D297" i="15" s="1"/>
  <c r="C296" i="15"/>
  <c r="D296" i="15" s="1"/>
  <c r="C295" i="15"/>
  <c r="C294" i="15"/>
  <c r="D294" i="15" s="1"/>
  <c r="C293" i="15"/>
  <c r="D293" i="15" s="1"/>
  <c r="C292" i="15"/>
  <c r="D292" i="15" s="1"/>
  <c r="C291" i="15"/>
  <c r="D291" i="15" s="1"/>
  <c r="C290" i="15"/>
  <c r="D290" i="15" s="1"/>
  <c r="C289" i="15"/>
  <c r="D289" i="15" s="1"/>
  <c r="C288" i="15"/>
  <c r="D288" i="15" s="1"/>
  <c r="C287" i="15"/>
  <c r="D287" i="15" s="1"/>
  <c r="C286" i="15"/>
  <c r="D286" i="15" s="1"/>
  <c r="C285" i="15"/>
  <c r="D285" i="15" s="1"/>
  <c r="C284" i="15"/>
  <c r="D284" i="15" s="1"/>
  <c r="C283" i="15"/>
  <c r="C282" i="15"/>
  <c r="D282" i="15" s="1"/>
  <c r="C281" i="15"/>
  <c r="D281" i="15" s="1"/>
  <c r="C280" i="15"/>
  <c r="D280" i="15" s="1"/>
  <c r="C279" i="15"/>
  <c r="D279" i="15" s="1"/>
  <c r="C278" i="15"/>
  <c r="D278" i="15" s="1"/>
  <c r="C277" i="15"/>
  <c r="D277" i="15" s="1"/>
  <c r="C276" i="15"/>
  <c r="D276" i="15" s="1"/>
  <c r="C275" i="15"/>
  <c r="D275" i="15" s="1"/>
  <c r="C274" i="15"/>
  <c r="D274" i="15" s="1"/>
  <c r="C273" i="15"/>
  <c r="D273" i="15" s="1"/>
  <c r="C272" i="15"/>
  <c r="D272" i="15" s="1"/>
  <c r="C271" i="15"/>
  <c r="C270" i="15"/>
  <c r="D270" i="15" s="1"/>
  <c r="C269" i="15"/>
  <c r="D269" i="15" s="1"/>
  <c r="C268" i="15"/>
  <c r="D268" i="15" s="1"/>
  <c r="C267" i="15"/>
  <c r="D267" i="15" s="1"/>
  <c r="C266" i="15"/>
  <c r="D266" i="15" s="1"/>
  <c r="C265" i="15"/>
  <c r="D265" i="15" s="1"/>
  <c r="C264" i="15"/>
  <c r="D264" i="15" s="1"/>
  <c r="C263" i="15"/>
  <c r="D263" i="15" s="1"/>
  <c r="C262" i="15"/>
  <c r="D262" i="15" s="1"/>
  <c r="C261" i="15"/>
  <c r="D261" i="15" s="1"/>
  <c r="C260" i="15"/>
  <c r="D260" i="15" s="1"/>
  <c r="C259" i="15"/>
  <c r="C258" i="15"/>
  <c r="D258" i="15" s="1"/>
  <c r="C257" i="15"/>
  <c r="D257" i="15" s="1"/>
  <c r="C256" i="15"/>
  <c r="D256" i="15" s="1"/>
  <c r="C255" i="15"/>
  <c r="D255" i="15" s="1"/>
  <c r="C254" i="15"/>
  <c r="D254" i="15" s="1"/>
  <c r="C253" i="15"/>
  <c r="D253" i="15" s="1"/>
  <c r="C252" i="15"/>
  <c r="D252" i="15" s="1"/>
  <c r="C251" i="15"/>
  <c r="D251" i="15" s="1"/>
  <c r="C250" i="15"/>
  <c r="D250" i="15" s="1"/>
  <c r="C249" i="15"/>
  <c r="D249" i="15" s="1"/>
  <c r="C248" i="15"/>
  <c r="D248" i="15" s="1"/>
  <c r="C247" i="15"/>
  <c r="C246" i="15"/>
  <c r="D246" i="15" s="1"/>
  <c r="C245" i="15"/>
  <c r="D245" i="15" s="1"/>
  <c r="C244" i="15"/>
  <c r="D244" i="15" s="1"/>
  <c r="C243" i="15"/>
  <c r="D243" i="15" s="1"/>
  <c r="C242" i="15"/>
  <c r="D242" i="15" s="1"/>
  <c r="C241" i="15"/>
  <c r="D241" i="15" s="1"/>
  <c r="C240" i="15"/>
  <c r="D240" i="15" s="1"/>
  <c r="C239" i="15"/>
  <c r="D239" i="15" s="1"/>
  <c r="C238" i="15"/>
  <c r="D238" i="15" s="1"/>
  <c r="C237" i="15"/>
  <c r="D237" i="15" s="1"/>
  <c r="C236" i="15"/>
  <c r="D236" i="15" s="1"/>
  <c r="C235" i="15"/>
  <c r="C234" i="15"/>
  <c r="D234" i="15" s="1"/>
  <c r="C233" i="15"/>
  <c r="D233" i="15" s="1"/>
  <c r="C232" i="15"/>
  <c r="D232" i="15" s="1"/>
  <c r="C231" i="15"/>
  <c r="D231" i="15" s="1"/>
  <c r="C230" i="15"/>
  <c r="D230" i="15" s="1"/>
  <c r="C229" i="15"/>
  <c r="D229" i="15" s="1"/>
  <c r="C228" i="15"/>
  <c r="D228" i="15" s="1"/>
  <c r="C227" i="15"/>
  <c r="D227" i="15" s="1"/>
  <c r="C226" i="15"/>
  <c r="D226" i="15" s="1"/>
  <c r="C225" i="15"/>
  <c r="D225" i="15" s="1"/>
  <c r="C224" i="15"/>
  <c r="D224" i="15" s="1"/>
  <c r="C223" i="15"/>
  <c r="C222" i="15"/>
  <c r="D222" i="15" s="1"/>
  <c r="C221" i="15"/>
  <c r="D221" i="15" s="1"/>
  <c r="C220" i="15"/>
  <c r="D220" i="15" s="1"/>
  <c r="C219" i="15"/>
  <c r="D219" i="15" s="1"/>
  <c r="C218" i="15"/>
  <c r="D218" i="15" s="1"/>
  <c r="C217" i="15"/>
  <c r="D217" i="15" s="1"/>
  <c r="C216" i="15"/>
  <c r="D216" i="15" s="1"/>
  <c r="C215" i="15"/>
  <c r="D215" i="15" s="1"/>
  <c r="C214" i="15"/>
  <c r="D214" i="15" s="1"/>
  <c r="C213" i="15"/>
  <c r="D213" i="15" s="1"/>
  <c r="C212" i="15"/>
  <c r="D212" i="15" s="1"/>
  <c r="C211" i="15"/>
  <c r="C210" i="15"/>
  <c r="D210" i="15" s="1"/>
  <c r="C209" i="15"/>
  <c r="D209" i="15" s="1"/>
  <c r="C208" i="15"/>
  <c r="D208" i="15" s="1"/>
  <c r="C207" i="15"/>
  <c r="D207" i="15" s="1"/>
  <c r="C206" i="15"/>
  <c r="D206" i="15" s="1"/>
  <c r="C205" i="15"/>
  <c r="D205" i="15" s="1"/>
  <c r="C204" i="15"/>
  <c r="D204" i="15" s="1"/>
  <c r="C203" i="15"/>
  <c r="D203" i="15" s="1"/>
  <c r="C202" i="15"/>
  <c r="D202" i="15" s="1"/>
  <c r="C201" i="15"/>
  <c r="D201" i="15" s="1"/>
  <c r="C200" i="15"/>
  <c r="D200" i="15" s="1"/>
  <c r="C199" i="15"/>
  <c r="C198" i="15"/>
  <c r="D198" i="15" s="1"/>
  <c r="C197" i="15"/>
  <c r="D197" i="15" s="1"/>
  <c r="C196" i="15"/>
  <c r="D196" i="15" s="1"/>
  <c r="C195" i="15"/>
  <c r="D195" i="15" s="1"/>
  <c r="C194" i="15"/>
  <c r="D194" i="15" s="1"/>
  <c r="C193" i="15"/>
  <c r="D193" i="15" s="1"/>
  <c r="C192" i="15"/>
  <c r="D192" i="15" s="1"/>
  <c r="C191" i="15"/>
  <c r="D191" i="15" s="1"/>
  <c r="C190" i="15"/>
  <c r="D190" i="15" s="1"/>
  <c r="C189" i="15"/>
  <c r="D189" i="15" s="1"/>
  <c r="C188" i="15"/>
  <c r="D188" i="15" s="1"/>
  <c r="C187" i="15"/>
  <c r="C186" i="15"/>
  <c r="D186" i="15" s="1"/>
  <c r="C185" i="15"/>
  <c r="D185" i="15" s="1"/>
  <c r="C184" i="15"/>
  <c r="D184" i="15" s="1"/>
  <c r="C183" i="15"/>
  <c r="D183" i="15" s="1"/>
  <c r="C182" i="15"/>
  <c r="D182" i="15" s="1"/>
  <c r="C181" i="15"/>
  <c r="D181" i="15" s="1"/>
  <c r="C180" i="15"/>
  <c r="D180" i="15" s="1"/>
  <c r="C179" i="15"/>
  <c r="D179" i="15" s="1"/>
  <c r="C178" i="15"/>
  <c r="D178" i="15" s="1"/>
  <c r="C177" i="15"/>
  <c r="D177" i="15" s="1"/>
  <c r="C176" i="15"/>
  <c r="D176" i="15" s="1"/>
  <c r="C175" i="15"/>
  <c r="C174" i="15"/>
  <c r="D174" i="15" s="1"/>
  <c r="C173" i="15"/>
  <c r="D173" i="15" s="1"/>
  <c r="C172" i="15"/>
  <c r="D172" i="15" s="1"/>
  <c r="C171" i="15"/>
  <c r="D171" i="15" s="1"/>
  <c r="C170" i="15"/>
  <c r="D170" i="15" s="1"/>
  <c r="C169" i="15"/>
  <c r="D169" i="15" s="1"/>
  <c r="C168" i="15"/>
  <c r="D168" i="15" s="1"/>
  <c r="C167" i="15"/>
  <c r="D167" i="15" s="1"/>
  <c r="C166" i="15"/>
  <c r="D166" i="15" s="1"/>
  <c r="C165" i="15"/>
  <c r="D165" i="15" s="1"/>
  <c r="C164" i="15"/>
  <c r="D164" i="15" s="1"/>
  <c r="C163" i="15"/>
  <c r="C162" i="15"/>
  <c r="D162" i="15" s="1"/>
  <c r="C161" i="15"/>
  <c r="D161" i="15" s="1"/>
  <c r="C160" i="15"/>
  <c r="D160" i="15" s="1"/>
  <c r="C159" i="15"/>
  <c r="D159" i="15" s="1"/>
  <c r="C158" i="15"/>
  <c r="D158" i="15" s="1"/>
  <c r="C157" i="15"/>
  <c r="D157" i="15" s="1"/>
  <c r="C156" i="15"/>
  <c r="D156" i="15" s="1"/>
  <c r="C155" i="15"/>
  <c r="D155" i="15" s="1"/>
  <c r="C154" i="15"/>
  <c r="D154" i="15" s="1"/>
  <c r="C153" i="15"/>
  <c r="D153" i="15" s="1"/>
  <c r="C152" i="15"/>
  <c r="D152" i="15" s="1"/>
  <c r="C151" i="15"/>
  <c r="C150" i="15"/>
  <c r="D150" i="15" s="1"/>
  <c r="C149" i="15"/>
  <c r="D149" i="15" s="1"/>
  <c r="C148" i="15"/>
  <c r="D148" i="15" s="1"/>
  <c r="C147" i="15"/>
  <c r="D147" i="15" s="1"/>
  <c r="C146" i="15"/>
  <c r="D146" i="15" s="1"/>
  <c r="C145" i="15"/>
  <c r="D145" i="15" s="1"/>
  <c r="C144" i="15"/>
  <c r="D144" i="15" s="1"/>
  <c r="C143" i="15"/>
  <c r="D143" i="15" s="1"/>
  <c r="C142" i="15"/>
  <c r="D142" i="15" s="1"/>
  <c r="C141" i="15"/>
  <c r="D141" i="15" s="1"/>
  <c r="C140" i="15"/>
  <c r="D140" i="15" s="1"/>
  <c r="C139" i="15"/>
  <c r="C138" i="15"/>
  <c r="D138" i="15" s="1"/>
  <c r="C137" i="15"/>
  <c r="D137" i="15" s="1"/>
  <c r="C136" i="15"/>
  <c r="D136" i="15" s="1"/>
  <c r="C135" i="15"/>
  <c r="D135" i="15" s="1"/>
  <c r="C134" i="15"/>
  <c r="D134" i="15" s="1"/>
  <c r="C133" i="15"/>
  <c r="D133" i="15" s="1"/>
  <c r="C132" i="15"/>
  <c r="D132" i="15" s="1"/>
  <c r="C131" i="15"/>
  <c r="D131" i="15" s="1"/>
  <c r="C130" i="15"/>
  <c r="D130" i="15" s="1"/>
  <c r="C129" i="15"/>
  <c r="D129" i="15" s="1"/>
  <c r="C128" i="15"/>
  <c r="D128" i="15" s="1"/>
  <c r="C127" i="15"/>
  <c r="C126" i="15"/>
  <c r="D126" i="15" s="1"/>
  <c r="C125" i="15"/>
  <c r="D125" i="15" s="1"/>
  <c r="C124" i="15"/>
  <c r="D124" i="15" s="1"/>
  <c r="C123" i="15"/>
  <c r="D123" i="15" s="1"/>
  <c r="C122" i="15"/>
  <c r="D122" i="15" s="1"/>
  <c r="C121" i="15"/>
  <c r="D121" i="15" s="1"/>
  <c r="C120" i="15"/>
  <c r="D120" i="15" s="1"/>
  <c r="C119" i="15"/>
  <c r="D119" i="15" s="1"/>
  <c r="C118" i="15"/>
  <c r="D118" i="15" s="1"/>
  <c r="C117" i="15"/>
  <c r="D117" i="15" s="1"/>
  <c r="C116" i="15"/>
  <c r="D116" i="15" s="1"/>
  <c r="C115" i="15"/>
  <c r="C114" i="15"/>
  <c r="D114" i="15" s="1"/>
  <c r="C113" i="15"/>
  <c r="D113" i="15" s="1"/>
  <c r="C112" i="15"/>
  <c r="D112" i="15" s="1"/>
  <c r="C111" i="15"/>
  <c r="D111" i="15" s="1"/>
  <c r="C110" i="15"/>
  <c r="D110" i="15" s="1"/>
  <c r="C109" i="15"/>
  <c r="D109" i="15" s="1"/>
  <c r="C108" i="15"/>
  <c r="D108" i="15" s="1"/>
  <c r="C107" i="15"/>
  <c r="D107" i="15" s="1"/>
  <c r="C106" i="15"/>
  <c r="D106" i="15" s="1"/>
  <c r="C105" i="15"/>
  <c r="D105" i="15" s="1"/>
  <c r="C104" i="15"/>
  <c r="D104" i="15" s="1"/>
  <c r="C103" i="15"/>
  <c r="C102" i="15"/>
  <c r="D102" i="15" s="1"/>
  <c r="C101" i="15"/>
  <c r="D101" i="15" s="1"/>
  <c r="C100" i="15"/>
  <c r="D100" i="15" s="1"/>
  <c r="C99" i="15"/>
  <c r="D99" i="15" s="1"/>
  <c r="C98" i="15"/>
  <c r="D98" i="15" s="1"/>
  <c r="C97" i="15"/>
  <c r="D97" i="15" s="1"/>
  <c r="C96" i="15"/>
  <c r="D96" i="15" s="1"/>
  <c r="C95" i="15"/>
  <c r="D95" i="15" s="1"/>
  <c r="C94" i="15"/>
  <c r="D94" i="15" s="1"/>
  <c r="C93" i="15"/>
  <c r="D93" i="15" s="1"/>
  <c r="C92" i="15"/>
  <c r="D92" i="15" s="1"/>
  <c r="C91" i="15"/>
  <c r="C90" i="15"/>
  <c r="D90" i="15" s="1"/>
  <c r="C89" i="15"/>
  <c r="D89" i="15" s="1"/>
  <c r="C88" i="15"/>
  <c r="D88" i="15" s="1"/>
  <c r="C87" i="15"/>
  <c r="D87" i="15" s="1"/>
  <c r="C86" i="15"/>
  <c r="D86" i="15" s="1"/>
  <c r="C85" i="15"/>
  <c r="D85" i="15" s="1"/>
  <c r="C84" i="15"/>
  <c r="D84" i="15" s="1"/>
  <c r="C83" i="15"/>
  <c r="D83" i="15" s="1"/>
  <c r="C82" i="15"/>
  <c r="D82" i="15" s="1"/>
  <c r="C81" i="15"/>
  <c r="D81" i="15" s="1"/>
  <c r="C80" i="15"/>
  <c r="D80" i="15" s="1"/>
  <c r="C79" i="15"/>
  <c r="C78" i="15"/>
  <c r="D78" i="15" s="1"/>
  <c r="C77" i="15"/>
  <c r="D77" i="15" s="1"/>
  <c r="C76" i="15"/>
  <c r="D76" i="15" s="1"/>
  <c r="C75" i="15"/>
  <c r="D75" i="15" s="1"/>
  <c r="C74" i="15"/>
  <c r="D74" i="15" s="1"/>
  <c r="C73" i="15"/>
  <c r="D73" i="15" s="1"/>
  <c r="C72" i="15"/>
  <c r="D72" i="15" s="1"/>
  <c r="C71" i="15"/>
  <c r="D71" i="15" s="1"/>
  <c r="C70" i="15"/>
  <c r="D70" i="15" s="1"/>
  <c r="C69" i="15"/>
  <c r="D69" i="15" s="1"/>
  <c r="C68" i="15"/>
  <c r="D68" i="15" s="1"/>
  <c r="C67" i="15"/>
  <c r="C66" i="15"/>
  <c r="D66" i="15" s="1"/>
  <c r="C65" i="15"/>
  <c r="D65" i="15" s="1"/>
  <c r="C64" i="15"/>
  <c r="D64" i="15" s="1"/>
  <c r="C63" i="15"/>
  <c r="D63" i="15" s="1"/>
  <c r="C62" i="15"/>
  <c r="D62" i="15" s="1"/>
  <c r="C61" i="15"/>
  <c r="D61" i="15" s="1"/>
  <c r="C60" i="15"/>
  <c r="D60" i="15" s="1"/>
  <c r="C59" i="15"/>
  <c r="D59" i="15" s="1"/>
  <c r="C58" i="15"/>
  <c r="D58" i="15" s="1"/>
  <c r="C57" i="15"/>
  <c r="D57" i="15" s="1"/>
  <c r="C56" i="15"/>
  <c r="D56" i="15" s="1"/>
  <c r="C55" i="15"/>
  <c r="C54" i="15"/>
  <c r="D54" i="15" s="1"/>
  <c r="C53" i="15"/>
  <c r="D53" i="15" s="1"/>
  <c r="C52" i="15"/>
  <c r="D52" i="15" s="1"/>
  <c r="C51" i="15"/>
  <c r="D51" i="15" s="1"/>
  <c r="C50" i="15"/>
  <c r="D50" i="15" s="1"/>
  <c r="C49" i="15"/>
  <c r="D49" i="15" s="1"/>
  <c r="C48" i="15"/>
  <c r="D48" i="15" s="1"/>
  <c r="C47" i="15"/>
  <c r="D47" i="15" s="1"/>
  <c r="C46" i="15"/>
  <c r="D46" i="15" s="1"/>
  <c r="C45" i="15"/>
  <c r="D45" i="15" s="1"/>
  <c r="C44" i="15"/>
  <c r="D44" i="15" s="1"/>
  <c r="C43" i="15"/>
  <c r="C42" i="15"/>
  <c r="D42" i="15" s="1"/>
  <c r="C41" i="15"/>
  <c r="D41" i="15" s="1"/>
  <c r="C40" i="15"/>
  <c r="D40" i="15" s="1"/>
  <c r="C39" i="15"/>
  <c r="D39" i="15" s="1"/>
  <c r="C38" i="15"/>
  <c r="D38" i="15" s="1"/>
  <c r="C37" i="15"/>
  <c r="D37" i="15" s="1"/>
  <c r="C36" i="15"/>
  <c r="D36" i="15" s="1"/>
  <c r="C35" i="15"/>
  <c r="D35" i="15" s="1"/>
  <c r="C34" i="15"/>
  <c r="D34" i="15" s="1"/>
  <c r="C33" i="15"/>
  <c r="D33" i="15" s="1"/>
  <c r="C32" i="15"/>
  <c r="D32" i="15" s="1"/>
  <c r="C31" i="15"/>
  <c r="C30" i="15"/>
  <c r="D30" i="15" s="1"/>
  <c r="C29" i="15"/>
  <c r="D29" i="15" s="1"/>
  <c r="C28" i="15"/>
  <c r="D28" i="15" s="1"/>
  <c r="C27" i="15"/>
  <c r="D27" i="15" s="1"/>
  <c r="C26" i="15"/>
  <c r="D26" i="15" s="1"/>
  <c r="C25" i="15"/>
  <c r="D25" i="15" s="1"/>
  <c r="C24" i="15"/>
  <c r="D24" i="15" s="1"/>
  <c r="C23" i="15"/>
  <c r="D23" i="15" s="1"/>
  <c r="C22" i="15"/>
  <c r="D22" i="15" s="1"/>
  <c r="C21" i="15"/>
  <c r="D21" i="15" s="1"/>
  <c r="C20" i="15"/>
  <c r="D20" i="15" s="1"/>
  <c r="C19" i="15"/>
  <c r="C18" i="15"/>
  <c r="D18" i="15" s="1"/>
  <c r="C17" i="15"/>
  <c r="D17" i="15" s="1"/>
  <c r="C16" i="15"/>
  <c r="D16" i="15" s="1"/>
  <c r="C15" i="15"/>
  <c r="D15" i="15" s="1"/>
  <c r="C14" i="15"/>
  <c r="D14" i="15" s="1"/>
  <c r="C13" i="15"/>
  <c r="D13" i="15" s="1"/>
  <c r="C12" i="15"/>
  <c r="D12" i="15" s="1"/>
  <c r="C11" i="15"/>
  <c r="D11" i="15" s="1"/>
  <c r="C10" i="15"/>
  <c r="D10" i="15" s="1"/>
  <c r="C9" i="15"/>
  <c r="D9" i="15" s="1"/>
  <c r="C8" i="15"/>
  <c r="D8" i="15" s="1"/>
  <c r="C7" i="15"/>
  <c r="C6" i="15"/>
  <c r="D6" i="15" s="1"/>
  <c r="C5" i="15"/>
  <c r="D5" i="15" s="1"/>
  <c r="C4" i="15"/>
  <c r="D4" i="15" s="1"/>
  <c r="C3" i="15"/>
  <c r="D3" i="15" s="1"/>
  <c r="C8" i="11"/>
  <c r="C7" i="11"/>
  <c r="B1" i="15"/>
  <c r="C1" i="15" s="1"/>
  <c r="D7" i="11" l="1"/>
  <c r="C31" i="11"/>
  <c r="C24" i="11"/>
  <c r="C38" i="11"/>
  <c r="C17" i="11"/>
  <c r="C10" i="11"/>
  <c r="D8" i="11"/>
  <c r="E8" i="11" s="1"/>
  <c r="C25" i="11"/>
  <c r="C18" i="11"/>
  <c r="C11" i="11"/>
  <c r="C32" i="11"/>
  <c r="C39" i="11"/>
  <c r="E7" i="16"/>
  <c r="Q25" i="16"/>
  <c r="N25" i="16"/>
  <c r="H25" i="16"/>
  <c r="K29" i="16"/>
  <c r="Q29" i="16"/>
  <c r="R29" i="16"/>
  <c r="Q30" i="16"/>
  <c r="O29" i="16"/>
  <c r="R30" i="16"/>
  <c r="N30" i="16"/>
  <c r="Q31" i="16"/>
  <c r="R31" i="16"/>
  <c r="N29" i="16"/>
  <c r="L29" i="16"/>
  <c r="O30" i="16"/>
  <c r="K30" i="16"/>
  <c r="N31" i="16"/>
  <c r="O31" i="16"/>
  <c r="O32" i="16"/>
  <c r="L30" i="16"/>
  <c r="K31" i="16"/>
  <c r="L31" i="16"/>
  <c r="H29" i="16"/>
  <c r="I29" i="16"/>
  <c r="H30" i="16"/>
  <c r="I31" i="16"/>
  <c r="I30" i="16"/>
  <c r="E30" i="16"/>
  <c r="H31" i="16"/>
  <c r="I32" i="16"/>
  <c r="F30" i="16"/>
  <c r="E31" i="16"/>
  <c r="F31" i="16"/>
  <c r="F29" i="16"/>
  <c r="E29" i="16"/>
  <c r="A32" i="16"/>
  <c r="H32" i="16" s="1"/>
  <c r="B32" i="16"/>
  <c r="F32" i="16" s="1"/>
  <c r="Q15" i="16"/>
  <c r="Q12" i="16"/>
  <c r="R11" i="16"/>
  <c r="Q17" i="16"/>
  <c r="Q11" i="16"/>
  <c r="R20" i="16"/>
  <c r="R14" i="16"/>
  <c r="Q20" i="16"/>
  <c r="Q14" i="16"/>
  <c r="R16" i="16"/>
  <c r="Q16" i="16"/>
  <c r="R15" i="16"/>
  <c r="R19" i="16"/>
  <c r="R13" i="16"/>
  <c r="R12" i="16"/>
  <c r="Q18" i="16"/>
  <c r="R17" i="16"/>
  <c r="Q19" i="16"/>
  <c r="Q13" i="16"/>
  <c r="R18" i="16"/>
  <c r="N15" i="16"/>
  <c r="O17" i="16"/>
  <c r="O11" i="16"/>
  <c r="O16" i="16"/>
  <c r="O20" i="16"/>
  <c r="O14" i="16"/>
  <c r="N20" i="16"/>
  <c r="N14" i="16"/>
  <c r="O18" i="16"/>
  <c r="N18" i="16"/>
  <c r="N12" i="16"/>
  <c r="N16" i="16"/>
  <c r="O15" i="16"/>
  <c r="O19" i="16"/>
  <c r="O13" i="16"/>
  <c r="O12" i="16"/>
  <c r="N17" i="16"/>
  <c r="N11" i="16"/>
  <c r="N19" i="16"/>
  <c r="N13" i="16"/>
  <c r="K15" i="16"/>
  <c r="K18" i="16"/>
  <c r="K12" i="16"/>
  <c r="K17" i="16"/>
  <c r="K11" i="16"/>
  <c r="K16" i="16"/>
  <c r="L20" i="16"/>
  <c r="L14" i="16"/>
  <c r="L15" i="16"/>
  <c r="K20" i="16"/>
  <c r="K14" i="16"/>
  <c r="K13" i="16"/>
  <c r="L17" i="16"/>
  <c r="L11" i="16"/>
  <c r="L19" i="16"/>
  <c r="L13" i="16"/>
  <c r="K19" i="16"/>
  <c r="L18" i="16"/>
  <c r="L12" i="16"/>
  <c r="L16" i="16"/>
  <c r="H15" i="16"/>
  <c r="I15" i="16"/>
  <c r="H16" i="16"/>
  <c r="I16" i="16"/>
  <c r="H17" i="16"/>
  <c r="I17" i="16"/>
  <c r="H12" i="16"/>
  <c r="H18" i="16"/>
  <c r="I12" i="16"/>
  <c r="I18" i="16"/>
  <c r="H13" i="16"/>
  <c r="H19" i="16"/>
  <c r="I13" i="16"/>
  <c r="I19" i="16"/>
  <c r="H14" i="16"/>
  <c r="H20" i="16"/>
  <c r="I14" i="16"/>
  <c r="I20" i="16"/>
  <c r="H11" i="16"/>
  <c r="I11" i="16"/>
  <c r="F15" i="16"/>
  <c r="F12" i="16"/>
  <c r="E15" i="16"/>
  <c r="F18" i="16"/>
  <c r="E16" i="16"/>
  <c r="F16" i="16"/>
  <c r="E17" i="16"/>
  <c r="F17" i="16"/>
  <c r="E12" i="16"/>
  <c r="E18" i="16"/>
  <c r="E13" i="16"/>
  <c r="E19" i="16"/>
  <c r="F13" i="16"/>
  <c r="F19" i="16"/>
  <c r="E14" i="16"/>
  <c r="E20" i="16"/>
  <c r="F14" i="16"/>
  <c r="F20" i="16"/>
  <c r="F11" i="16"/>
  <c r="E32" i="11" l="1"/>
  <c r="E25" i="11"/>
  <c r="E39" i="11"/>
  <c r="E18" i="11"/>
  <c r="E11" i="11"/>
  <c r="D18" i="11"/>
  <c r="D32" i="11"/>
  <c r="D11" i="11"/>
  <c r="D25" i="11"/>
  <c r="D39" i="11"/>
  <c r="E7" i="11"/>
  <c r="D31" i="11"/>
  <c r="D24" i="11"/>
  <c r="D38" i="11"/>
  <c r="D17" i="11"/>
  <c r="D10" i="11"/>
  <c r="R32" i="16"/>
  <c r="L32" i="16"/>
  <c r="N32" i="16"/>
  <c r="K32" i="16"/>
  <c r="E32" i="16"/>
  <c r="Q32" i="16"/>
  <c r="B33" i="16"/>
  <c r="A33" i="16"/>
  <c r="R21" i="16"/>
  <c r="O21" i="16"/>
  <c r="L21" i="16"/>
  <c r="I21" i="16"/>
  <c r="F21" i="16"/>
  <c r="F8" i="11"/>
  <c r="F25" i="11" l="1"/>
  <c r="F32" i="11"/>
  <c r="F11" i="11"/>
  <c r="F39" i="11"/>
  <c r="F18" i="11"/>
  <c r="E24" i="11"/>
  <c r="E38" i="11"/>
  <c r="E17" i="11"/>
  <c r="E10" i="11"/>
  <c r="E31" i="11"/>
  <c r="F7" i="11"/>
  <c r="Q33" i="16"/>
  <c r="K33" i="16"/>
  <c r="N33" i="16"/>
  <c r="H33" i="16"/>
  <c r="E33" i="16"/>
  <c r="R33" i="16"/>
  <c r="F33" i="16"/>
  <c r="O33" i="16"/>
  <c r="L33" i="16"/>
  <c r="I33" i="16"/>
  <c r="A34" i="16"/>
  <c r="B34" i="16"/>
  <c r="G8" i="11"/>
  <c r="F38" i="11" l="1"/>
  <c r="F17" i="11"/>
  <c r="F10" i="11"/>
  <c r="F31" i="11"/>
  <c r="F24" i="11"/>
  <c r="G7" i="11"/>
  <c r="G32" i="11"/>
  <c r="G25" i="11"/>
  <c r="G39" i="11"/>
  <c r="G18" i="11"/>
  <c r="G11" i="11"/>
  <c r="K34" i="16"/>
  <c r="H34" i="16"/>
  <c r="Q34" i="16"/>
  <c r="E34" i="16"/>
  <c r="N34" i="16"/>
  <c r="F34" i="16"/>
  <c r="R34" i="16"/>
  <c r="I34" i="16"/>
  <c r="O34" i="16"/>
  <c r="L34" i="16"/>
  <c r="A35" i="16"/>
  <c r="B35" i="16"/>
  <c r="H8" i="11"/>
  <c r="I8" i="11" l="1"/>
  <c r="H32" i="11"/>
  <c r="H39" i="11"/>
  <c r="H18" i="11"/>
  <c r="H11" i="11"/>
  <c r="H25" i="11"/>
  <c r="G38" i="11"/>
  <c r="G17" i="11"/>
  <c r="G10" i="11"/>
  <c r="G31" i="11"/>
  <c r="G24" i="11"/>
  <c r="H7" i="11"/>
  <c r="R35" i="16"/>
  <c r="O35" i="16"/>
  <c r="I35" i="16"/>
  <c r="L35" i="16"/>
  <c r="F35" i="16"/>
  <c r="H35" i="16"/>
  <c r="N35" i="16"/>
  <c r="K35" i="16"/>
  <c r="Q35" i="16"/>
  <c r="E35" i="16"/>
  <c r="B36" i="16"/>
  <c r="A36" i="16"/>
  <c r="J8" i="11"/>
  <c r="H38" i="11" l="1"/>
  <c r="H17" i="11"/>
  <c r="H10" i="11"/>
  <c r="H31" i="11"/>
  <c r="H24" i="11"/>
  <c r="I7" i="11"/>
  <c r="J39" i="11"/>
  <c r="J18" i="11"/>
  <c r="J11" i="11"/>
  <c r="J32" i="11"/>
  <c r="J25" i="11"/>
  <c r="I32" i="11"/>
  <c r="I39" i="11"/>
  <c r="I18" i="11"/>
  <c r="I11" i="11"/>
  <c r="I25" i="11"/>
  <c r="O36" i="16"/>
  <c r="I36" i="16"/>
  <c r="L36" i="16"/>
  <c r="R36" i="16"/>
  <c r="F36" i="16"/>
  <c r="Q36" i="16"/>
  <c r="E36" i="16"/>
  <c r="N36" i="16"/>
  <c r="K36" i="16"/>
  <c r="H36" i="16"/>
  <c r="A37" i="16"/>
  <c r="B37" i="16"/>
  <c r="K8" i="11"/>
  <c r="I38" i="11" l="1"/>
  <c r="I24" i="11"/>
  <c r="I17" i="11"/>
  <c r="I10" i="11"/>
  <c r="I31" i="11"/>
  <c r="J7" i="11"/>
  <c r="K39" i="11"/>
  <c r="K18" i="11"/>
  <c r="K11" i="11"/>
  <c r="M11" i="11" s="1"/>
  <c r="K25" i="11"/>
  <c r="K32" i="11"/>
  <c r="F37" i="16"/>
  <c r="L37" i="16"/>
  <c r="I37" i="16"/>
  <c r="O37" i="16"/>
  <c r="R37" i="16"/>
  <c r="Q37" i="16"/>
  <c r="E37" i="16"/>
  <c r="N37" i="16"/>
  <c r="K37" i="16"/>
  <c r="H37" i="16"/>
  <c r="B38" i="16"/>
  <c r="A38" i="16"/>
  <c r="J38" i="11" l="1"/>
  <c r="J24" i="11"/>
  <c r="J10" i="11"/>
  <c r="J17" i="11"/>
  <c r="J31" i="11"/>
  <c r="K7" i="11"/>
  <c r="Q38" i="16"/>
  <c r="E38" i="16"/>
  <c r="H38" i="16"/>
  <c r="N38" i="16"/>
  <c r="K38" i="16"/>
  <c r="I38" i="16"/>
  <c r="I39" i="16" s="1"/>
  <c r="O38" i="16"/>
  <c r="O39" i="16" s="1"/>
  <c r="L38" i="16"/>
  <c r="L39" i="16" s="1"/>
  <c r="R38" i="16"/>
  <c r="R39" i="16" s="1"/>
  <c r="F38" i="16"/>
  <c r="F39" i="16" s="1"/>
  <c r="K24" i="11" l="1"/>
  <c r="K17" i="11"/>
  <c r="K10" i="11"/>
  <c r="K31" i="11"/>
  <c r="K38" i="11"/>
  <c r="M18" i="11"/>
  <c r="M32" i="11" l="1"/>
  <c r="M25" i="11"/>
  <c r="M39" i="11" l="1"/>
</calcChain>
</file>

<file path=xl/sharedStrings.xml><?xml version="1.0" encoding="utf-8"?>
<sst xmlns="http://schemas.openxmlformats.org/spreadsheetml/2006/main" count="8177" uniqueCount="3944">
  <si>
    <t>Drinking Water</t>
  </si>
  <si>
    <t>Jesup</t>
  </si>
  <si>
    <t>Median Household Income (MHI)</t>
  </si>
  <si>
    <t>Percent Not in Labor Force</t>
  </si>
  <si>
    <t>Select</t>
  </si>
  <si>
    <t>Single</t>
  </si>
  <si>
    <t>Wastewater</t>
  </si>
  <si>
    <t>Ackley</t>
  </si>
  <si>
    <t>Combined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</si>
  <si>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</si>
  <si>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</si>
  <si>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</si>
  <si>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</si>
  <si>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</si>
  <si>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</si>
  <si>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</si>
  <si>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</si>
  <si>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</si>
  <si>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</si>
  <si>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</si>
  <si>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</si>
  <si>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</si>
  <si>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</si>
  <si>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</si>
  <si>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</si>
  <si>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</si>
  <si>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</si>
  <si>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</si>
  <si>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</si>
  <si>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</si>
  <si>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</si>
  <si>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</si>
  <si>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</si>
  <si>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</si>
  <si>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</si>
  <si>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</si>
  <si>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</si>
  <si>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</si>
  <si>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</si>
  <si>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</si>
  <si>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</si>
  <si>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</si>
  <si>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</si>
  <si>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</si>
  <si>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</si>
  <si>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</si>
  <si>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</si>
  <si>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</si>
  <si>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</si>
  <si>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</si>
  <si>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</si>
  <si>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</si>
  <si>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Atkins</t>
  </si>
  <si>
    <t>Atlantic</t>
  </si>
  <si>
    <t>Auburn</t>
  </si>
  <si>
    <t>Audubon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</si>
  <si>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</si>
  <si>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</si>
  <si>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</si>
  <si>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</si>
  <si>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</si>
  <si>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</si>
  <si>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</si>
  <si>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</si>
  <si>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</si>
  <si>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</si>
  <si>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</si>
  <si>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</si>
  <si>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</si>
  <si>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</si>
  <si>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</si>
  <si>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>Baxter</t>
  </si>
  <si>
    <t>Bayard</t>
  </si>
  <si>
    <t>Beacon</t>
  </si>
  <si>
    <t>Beaconsfield</t>
  </si>
  <si>
    <t>Beaman</t>
  </si>
  <si>
    <t>Beaver</t>
  </si>
  <si>
    <t>Bedford</t>
  </si>
  <si>
    <t>Belle Plaine</t>
  </si>
  <si>
    <t>Bellevue</t>
  </si>
  <si>
    <t>Belmond</t>
  </si>
  <si>
    <t>Bennett</t>
  </si>
  <si>
    <t>Benton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</si>
  <si>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</si>
  <si>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</si>
  <si>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</si>
  <si>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</si>
  <si>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</si>
  <si>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</si>
  <si>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</si>
  <si>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</si>
  <si>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</si>
  <si>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</si>
  <si>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</si>
  <si>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</si>
  <si>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</si>
  <si>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</si>
  <si>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</si>
  <si>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>Bonaparte</t>
  </si>
  <si>
    <t>Bondurant</t>
  </si>
  <si>
    <t>Boone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</si>
  <si>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</si>
  <si>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</si>
  <si>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</si>
  <si>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</si>
  <si>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</si>
  <si>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</si>
  <si>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</si>
  <si>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</si>
  <si>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</si>
  <si>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</si>
  <si>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</si>
  <si>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</si>
  <si>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</si>
  <si>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</si>
  <si>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</si>
  <si>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 Grove</t>
  </si>
  <si>
    <t>Buckeye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</si>
  <si>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</si>
  <si>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</si>
  <si>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</si>
  <si>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</si>
  <si>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</si>
  <si>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</si>
  <si>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</si>
  <si>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</si>
  <si>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</si>
  <si>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</si>
  <si>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</si>
  <si>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</si>
  <si>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</si>
  <si>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</si>
  <si>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</si>
  <si>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Carroll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</si>
  <si>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</si>
  <si>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</si>
  <si>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</si>
  <si>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</si>
  <si>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</si>
  <si>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</si>
  <si>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</si>
  <si>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</si>
  <si>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</si>
  <si>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</si>
  <si>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</si>
  <si>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</si>
  <si>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</si>
  <si>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</si>
  <si>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</si>
  <si>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</si>
  <si>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</si>
  <si>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</si>
  <si>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Cherokee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</si>
  <si>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</si>
  <si>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</si>
  <si>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</si>
  <si>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</si>
  <si>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</si>
  <si>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</si>
  <si>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</si>
  <si>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</si>
  <si>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</si>
  <si>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Clayton</t>
  </si>
  <si>
    <t>Clear Lake</t>
  </si>
  <si>
    <t>Clearfield</t>
  </si>
  <si>
    <t>Cleghorn</t>
  </si>
  <si>
    <t>Clemons</t>
  </si>
  <si>
    <t>Clermont</t>
  </si>
  <si>
    <t>Clinton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</si>
  <si>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</si>
  <si>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</si>
  <si>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</si>
  <si>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</si>
  <si>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</si>
  <si>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</si>
  <si>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</si>
  <si>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</si>
  <si>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</si>
  <si>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</si>
  <si>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</si>
  <si>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</si>
  <si>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</si>
  <si>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>Colwell</t>
  </si>
  <si>
    <t>Conesville</t>
  </si>
  <si>
    <t>Conrad</t>
  </si>
  <si>
    <t>Conway</t>
  </si>
  <si>
    <t>Coon Rapids</t>
  </si>
  <si>
    <t>Coppock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</si>
  <si>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</si>
  <si>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</si>
  <si>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</si>
  <si>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</si>
  <si>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</si>
  <si>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</si>
  <si>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</si>
  <si>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</si>
  <si>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</si>
  <si>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</si>
  <si>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</si>
  <si>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</si>
  <si>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</si>
  <si>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</si>
  <si>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</si>
  <si>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</si>
  <si>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</si>
  <si>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</si>
  <si>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</si>
  <si>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</si>
  <si>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</si>
  <si>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</si>
  <si>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</si>
  <si>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</si>
  <si>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</si>
  <si>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</si>
  <si>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</si>
  <si>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</si>
  <si>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</si>
  <si>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>De Soto</t>
  </si>
  <si>
    <t>Decatur</t>
  </si>
  <si>
    <t>Decorah</t>
  </si>
  <si>
    <t>Dedham</t>
  </si>
  <si>
    <t>Deep River</t>
  </si>
  <si>
    <t>Defiance</t>
  </si>
  <si>
    <t>Delaware</t>
  </si>
  <si>
    <t>Delhi</t>
  </si>
  <si>
    <t>Delmar</t>
  </si>
  <si>
    <t>Deloit</t>
  </si>
  <si>
    <t>Delphos</t>
  </si>
  <si>
    <t>Delta</t>
  </si>
  <si>
    <t>Denison</t>
  </si>
  <si>
    <t>Denver</t>
  </si>
  <si>
    <t>Derby</t>
  </si>
  <si>
    <t>Des Moines</t>
  </si>
  <si>
    <t>DeWitt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</si>
  <si>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</si>
  <si>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</si>
  <si>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</si>
  <si>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</si>
  <si>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</si>
  <si>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</si>
  <si>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</si>
  <si>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</si>
  <si>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</si>
  <si>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Dougherty</t>
  </si>
  <si>
    <t>Dow City</t>
  </si>
  <si>
    <t>Dows</t>
  </si>
  <si>
    <t>Drakesville</t>
  </si>
  <si>
    <t>Dubuque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</si>
  <si>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</si>
  <si>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</si>
  <si>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</si>
  <si>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</si>
  <si>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</si>
  <si>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</si>
  <si>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</si>
  <si>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</si>
  <si>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</si>
  <si>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</si>
  <si>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</si>
  <si>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>Earling</t>
  </si>
  <si>
    <t>Earlville</t>
  </si>
  <si>
    <t>Early</t>
  </si>
  <si>
    <t>East Peru</t>
  </si>
  <si>
    <t>Eddyville</t>
  </si>
  <si>
    <t>Edgewood</t>
  </si>
  <si>
    <t>Elberon</t>
  </si>
  <si>
    <t>Eldon</t>
  </si>
  <si>
    <t>Eldora</t>
  </si>
  <si>
    <t>Eldridge</t>
  </si>
  <si>
    <t>Elgin</t>
  </si>
  <si>
    <t>Elk Horn</t>
  </si>
  <si>
    <t>Elk Run Heights</t>
  </si>
  <si>
    <t>Elkader</t>
  </si>
  <si>
    <t>Elkhart</t>
  </si>
  <si>
    <t>Elkport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</si>
  <si>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</si>
  <si>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</si>
  <si>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</si>
  <si>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</si>
  <si>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</si>
  <si>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</si>
  <si>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</si>
  <si>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</si>
  <si>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</si>
  <si>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</si>
  <si>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</si>
  <si>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</si>
  <si>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</si>
  <si>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</si>
  <si>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</si>
  <si>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</si>
  <si>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</si>
  <si>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</si>
  <si>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</si>
  <si>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</si>
  <si>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</si>
  <si>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</si>
  <si>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Fayette</t>
  </si>
  <si>
    <t>Fenton</t>
  </si>
  <si>
    <t>Ferguson</t>
  </si>
  <si>
    <t>Fertile</t>
  </si>
  <si>
    <t>Floris</t>
  </si>
  <si>
    <t>Floyd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</si>
  <si>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</si>
  <si>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</si>
  <si>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</si>
  <si>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</si>
  <si>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</si>
  <si>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</si>
  <si>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</si>
  <si>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Franklin</t>
  </si>
  <si>
    <t>Fraser</t>
  </si>
  <si>
    <t>Fredericksburg</t>
  </si>
  <si>
    <t>Frederika</t>
  </si>
  <si>
    <t>Fredonia</t>
  </si>
  <si>
    <t>Fremont</t>
  </si>
  <si>
    <t>Fruitland</t>
  </si>
  <si>
    <t>Galt</t>
  </si>
  <si>
    <t>Galva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</si>
  <si>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</si>
  <si>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</si>
  <si>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</si>
  <si>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</si>
  <si>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</si>
  <si>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</si>
  <si>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</si>
  <si>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</si>
  <si>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</si>
  <si>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</si>
  <si>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</si>
  <si>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</si>
  <si>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</si>
  <si>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</si>
  <si>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</si>
  <si>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</si>
  <si>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</si>
  <si>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</si>
  <si>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</si>
  <si>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</si>
  <si>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</si>
  <si>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</si>
  <si>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</si>
  <si>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</si>
  <si>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</si>
  <si>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</si>
  <si>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</si>
  <si>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</si>
  <si>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</si>
  <si>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</si>
  <si>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</si>
  <si>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</si>
  <si>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</si>
  <si>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</si>
  <si>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Greene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</si>
  <si>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</si>
  <si>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</si>
  <si>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</si>
  <si>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</si>
  <si>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</si>
  <si>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</si>
  <si>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</si>
  <si>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</si>
  <si>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</si>
  <si>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</si>
  <si>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</si>
  <si>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</si>
  <si>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>Hamilton</t>
  </si>
  <si>
    <t>Hampton</t>
  </si>
  <si>
    <t>Hancock</t>
  </si>
  <si>
    <t>Hanlontown</t>
  </si>
  <si>
    <t>Hansell</t>
  </si>
  <si>
    <t>Harcourt</t>
  </si>
  <si>
    <t>Hardy</t>
  </si>
  <si>
    <t>Harlan</t>
  </si>
  <si>
    <t>Harper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</si>
  <si>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</si>
  <si>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</si>
  <si>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</si>
  <si>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</si>
  <si>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</si>
  <si>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</si>
  <si>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</si>
  <si>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</si>
  <si>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</si>
  <si>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</si>
  <si>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</si>
  <si>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</si>
  <si>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</si>
  <si>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</si>
  <si>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</si>
  <si>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</si>
  <si>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</si>
  <si>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</si>
  <si>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</si>
  <si>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</si>
  <si>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</si>
  <si>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</si>
  <si>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</si>
  <si>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</si>
  <si>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</si>
  <si>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</si>
  <si>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</si>
  <si>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</si>
  <si>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</si>
  <si>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>Hull</t>
  </si>
  <si>
    <t>Humboldt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</si>
  <si>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</si>
  <si>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</si>
  <si>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</si>
  <si>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</si>
  <si>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</si>
  <si>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</si>
  <si>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</si>
  <si>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</si>
  <si>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</si>
  <si>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</si>
  <si>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</si>
  <si>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</si>
  <si>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</si>
  <si>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</si>
  <si>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</si>
  <si>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Jefferson</t>
  </si>
  <si>
    <t>Jewell</t>
  </si>
  <si>
    <t>Johnston</t>
  </si>
  <si>
    <t>Joice</t>
  </si>
  <si>
    <t>Jolley</t>
  </si>
  <si>
    <t>Kalona</t>
  </si>
  <si>
    <t>Kamrar</t>
  </si>
  <si>
    <t>Kanawha</t>
  </si>
  <si>
    <t>Kellerton</t>
  </si>
  <si>
    <t>Kelley</t>
  </si>
  <si>
    <t>Kellogg</t>
  </si>
  <si>
    <t>Kensett</t>
  </si>
  <si>
    <t>Keokuk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</si>
  <si>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</si>
  <si>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</si>
  <si>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</si>
  <si>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</si>
  <si>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</si>
  <si>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</si>
  <si>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</si>
  <si>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</si>
  <si>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</si>
  <si>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</si>
  <si>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</si>
  <si>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</si>
  <si>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</si>
  <si>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</si>
  <si>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 Motte</t>
  </si>
  <si>
    <t>La Porte City</t>
  </si>
  <si>
    <t>Lacona</t>
  </si>
  <si>
    <t>Ladora</t>
  </si>
  <si>
    <t>Lake City</t>
  </si>
  <si>
    <t>Lake Mills</t>
  </si>
  <si>
    <t>Lake Park</t>
  </si>
  <si>
    <t>Lake View</t>
  </si>
  <si>
    <t>Lakeside</t>
  </si>
  <si>
    <t>Lakota</t>
  </si>
  <si>
    <t>Lambs Grove</t>
  </si>
  <si>
    <t>Lamoni</t>
  </si>
  <si>
    <t>Lamont</t>
  </si>
  <si>
    <t>Lanesboro</t>
  </si>
  <si>
    <t>Lansing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</si>
  <si>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</si>
  <si>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</si>
  <si>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</si>
  <si>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</si>
  <si>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</si>
  <si>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</si>
  <si>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</si>
  <si>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</si>
  <si>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 Grand</t>
  </si>
  <si>
    <t>Le Mars</t>
  </si>
  <si>
    <t>Le Roy</t>
  </si>
  <si>
    <t>Ledyard</t>
  </si>
  <si>
    <t>Lehigh</t>
  </si>
  <si>
    <t>Leighton</t>
  </si>
  <si>
    <t>Leland</t>
  </si>
  <si>
    <t>Lenox</t>
  </si>
  <si>
    <t>Leon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</si>
  <si>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</si>
  <si>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</si>
  <si>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</si>
  <si>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</si>
  <si>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</si>
  <si>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</si>
  <si>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</si>
  <si>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</si>
  <si>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</si>
  <si>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</si>
  <si>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Lisbon</t>
  </si>
  <si>
    <t>Liscomb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</si>
  <si>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</si>
  <si>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</si>
  <si>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</si>
  <si>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</si>
  <si>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</si>
  <si>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</si>
  <si>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</si>
  <si>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</si>
  <si>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</si>
  <si>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</si>
  <si>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</si>
  <si>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</si>
  <si>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 Moor</t>
  </si>
  <si>
    <t>Lowden</t>
  </si>
  <si>
    <t>Lu Verne</t>
  </si>
  <si>
    <t>Luana</t>
  </si>
  <si>
    <t>Lucas</t>
  </si>
  <si>
    <t>Luther</t>
  </si>
  <si>
    <t>Luxemburg</t>
  </si>
  <si>
    <t>Luzerne</t>
  </si>
  <si>
    <t>Lynnville</t>
  </si>
  <si>
    <t>Lytton</t>
  </si>
  <si>
    <t>Macedonia</t>
  </si>
  <si>
    <t>Macksburg</t>
  </si>
  <si>
    <t>Madrid</t>
  </si>
  <si>
    <t>Magnolia</t>
  </si>
  <si>
    <t>Maharishi Vedic City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</si>
  <si>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</si>
  <si>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</si>
  <si>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</si>
  <si>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</si>
  <si>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</si>
  <si>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</si>
  <si>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</si>
  <si>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</si>
  <si>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</si>
  <si>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</si>
  <si>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</si>
  <si>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</si>
  <si>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</si>
  <si>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</si>
  <si>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</si>
  <si>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Marion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</si>
  <si>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</si>
  <si>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</si>
  <si>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</si>
  <si>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</si>
  <si>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</si>
  <si>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</si>
  <si>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</si>
  <si>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</si>
  <si>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</si>
  <si>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</si>
  <si>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</si>
  <si>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</si>
  <si>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</si>
  <si>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</si>
  <si>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</si>
  <si>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McCallsburg</t>
  </si>
  <si>
    <t>McCausland</t>
  </si>
  <si>
    <t>McClelland</t>
  </si>
  <si>
    <t>McGregor</t>
  </si>
  <si>
    <t>McIntire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</si>
  <si>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</si>
  <si>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</si>
  <si>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</si>
  <si>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</si>
  <si>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</si>
  <si>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</si>
  <si>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</si>
  <si>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</si>
  <si>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>Merrill</t>
  </si>
  <si>
    <t>Meservey</t>
  </si>
  <si>
    <t>Middletown</t>
  </si>
  <si>
    <t>Miles</t>
  </si>
  <si>
    <t>Milford</t>
  </si>
  <si>
    <t>Millersburg</t>
  </si>
  <si>
    <t>Millerton</t>
  </si>
  <si>
    <t>Milo</t>
  </si>
  <si>
    <t>Milton</t>
  </si>
  <si>
    <t>Minburn</t>
  </si>
  <si>
    <t>Minden</t>
  </si>
  <si>
    <t>Mingo</t>
  </si>
  <si>
    <t>Missouri Valley</t>
  </si>
  <si>
    <t>Mitchell</t>
  </si>
  <si>
    <t>Mitchellville</t>
  </si>
  <si>
    <t>Modale</t>
  </si>
  <si>
    <t>Mondamin</t>
  </si>
  <si>
    <t>Monmouth</t>
  </si>
  <si>
    <t>Monona</t>
  </si>
  <si>
    <t>Monroe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</si>
  <si>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</si>
  <si>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</si>
  <si>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</si>
  <si>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</si>
  <si>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</si>
  <si>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</si>
  <si>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</si>
  <si>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</si>
  <si>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</si>
  <si>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</si>
  <si>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</si>
  <si>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</si>
  <si>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</si>
  <si>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</si>
  <si>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Vernon</t>
  </si>
  <si>
    <t>Moville</t>
  </si>
  <si>
    <t>Murray</t>
  </si>
  <si>
    <t>Muscatine</t>
  </si>
  <si>
    <t>Mystic</t>
  </si>
  <si>
    <t>Nashua</t>
  </si>
  <si>
    <t>Nemaha</t>
  </si>
  <si>
    <t>Neola</t>
  </si>
  <si>
    <t>Nevada</t>
  </si>
  <si>
    <t>New Albin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</si>
  <si>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</si>
  <si>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</si>
  <si>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</si>
  <si>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</si>
  <si>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</si>
  <si>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</si>
  <si>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</si>
  <si>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 Vienna</t>
  </si>
  <si>
    <t>New Virginia</t>
  </si>
  <si>
    <t>Newell</t>
  </si>
  <si>
    <t>Newhall</t>
  </si>
  <si>
    <t>Newton</t>
  </si>
  <si>
    <t>Nichols</t>
  </si>
  <si>
    <t>Nodaway</t>
  </si>
  <si>
    <t>Nora Springs</t>
  </si>
  <si>
    <t>North Buena Vista</t>
  </si>
  <si>
    <t>North English</t>
  </si>
  <si>
    <t>North Liberty</t>
  </si>
  <si>
    <t>North Washington</t>
  </si>
  <si>
    <t>Northboro</t>
  </si>
  <si>
    <t>Northwood</t>
  </si>
  <si>
    <t>Norwalk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</si>
  <si>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</si>
  <si>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</si>
  <si>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</si>
  <si>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</si>
  <si>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</si>
  <si>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</si>
  <si>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</si>
  <si>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</si>
  <si>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>Ogden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</si>
  <si>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</si>
  <si>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</si>
  <si>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</si>
  <si>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</si>
  <si>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</si>
  <si>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</si>
  <si>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</si>
  <si>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</si>
  <si>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</si>
  <si>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</si>
  <si>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</si>
  <si>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>Osceola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</si>
  <si>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</si>
  <si>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</si>
  <si>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</si>
  <si>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</si>
  <si>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</si>
  <si>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</si>
  <si>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</si>
  <si>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</si>
  <si>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</si>
  <si>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</si>
  <si>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</si>
  <si>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</si>
  <si>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</si>
  <si>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</si>
  <si>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</si>
  <si>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</si>
  <si>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</si>
  <si>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</si>
  <si>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</si>
  <si>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</si>
  <si>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</si>
  <si>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</si>
  <si>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</si>
  <si>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</si>
  <si>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</si>
  <si>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</si>
  <si>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</si>
  <si>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</si>
  <si>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</si>
  <si>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</si>
  <si>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>Pioneer</t>
  </si>
  <si>
    <t>Pisgah</t>
  </si>
  <si>
    <t>Plainfield</t>
  </si>
  <si>
    <t>Plano</t>
  </si>
  <si>
    <t>Pleasant Hill</t>
  </si>
  <si>
    <t>Pleasant Plain</t>
  </si>
  <si>
    <t>Pleasanton</t>
  </si>
  <si>
    <t>Pleasantville</t>
  </si>
  <si>
    <t>Plover</t>
  </si>
  <si>
    <t>Plymouth</t>
  </si>
  <si>
    <t>Pocahontas</t>
  </si>
  <si>
    <t>Polk City</t>
  </si>
  <si>
    <t>Pomeroy</t>
  </si>
  <si>
    <t>Popejoy</t>
  </si>
  <si>
    <t>Portsmouth</t>
  </si>
  <si>
    <t>Postville</t>
  </si>
  <si>
    <t>Prairie City</t>
  </si>
  <si>
    <t>Prairieburg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</si>
  <si>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</si>
  <si>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</si>
  <si>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</si>
  <si>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</si>
  <si>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</si>
  <si>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</si>
  <si>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</si>
  <si>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</si>
  <si>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</si>
  <si>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</si>
  <si>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</si>
  <si>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</si>
  <si>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</si>
  <si>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</si>
  <si>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</si>
  <si>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</si>
  <si>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</si>
  <si>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</si>
  <si>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</si>
  <si>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 Oak</t>
  </si>
  <si>
    <t>Redding</t>
  </si>
  <si>
    <t>Redfield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</si>
  <si>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</si>
  <si>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</si>
  <si>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</si>
  <si>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</si>
  <si>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</si>
  <si>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</si>
  <si>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</si>
  <si>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</si>
  <si>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</si>
  <si>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</si>
  <si>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</si>
  <si>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</si>
  <si>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</si>
  <si>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>Riverdale</t>
  </si>
  <si>
    <t>Riverside</t>
  </si>
  <si>
    <t>Riverton</t>
  </si>
  <si>
    <t>Robins</t>
  </si>
  <si>
    <t>Rock Falls</t>
  </si>
  <si>
    <t>Rock Rapids</t>
  </si>
  <si>
    <t>Rock Valley</t>
  </si>
  <si>
    <t>Rockford</t>
  </si>
  <si>
    <t>Rockwell</t>
  </si>
  <si>
    <t>Rockwell City</t>
  </si>
  <si>
    <t>Rodman</t>
  </si>
  <si>
    <t>Rodney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</si>
  <si>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</si>
  <si>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</si>
  <si>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</si>
  <si>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</si>
  <si>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</si>
  <si>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</si>
  <si>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</si>
  <si>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</si>
  <si>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</si>
  <si>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</si>
  <si>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</si>
  <si>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</si>
  <si>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</si>
  <si>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</si>
  <si>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</si>
  <si>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</si>
  <si>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</si>
  <si>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Salem</t>
  </si>
  <si>
    <t>Salix</t>
  </si>
  <si>
    <t>Sanborn</t>
  </si>
  <si>
    <t>Sandyville</t>
  </si>
  <si>
    <t>Scarville</t>
  </si>
  <si>
    <t>Schaller</t>
  </si>
  <si>
    <t>Schleswig</t>
  </si>
  <si>
    <t>Scranton</t>
  </si>
  <si>
    <t>Searsboro</t>
  </si>
  <si>
    <t>Sergeant Bluff</t>
  </si>
  <si>
    <t>Seymour</t>
  </si>
  <si>
    <t>Shambaugh</t>
  </si>
  <si>
    <t>Shannon City</t>
  </si>
  <si>
    <t>Sharpsburg</t>
  </si>
  <si>
    <t>Sheffield</t>
  </si>
  <si>
    <t>Shelby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</si>
  <si>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</si>
  <si>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</si>
  <si>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</si>
  <si>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</si>
  <si>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</si>
  <si>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</si>
  <si>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</si>
  <si>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</si>
  <si>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</si>
  <si>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</si>
  <si>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</si>
  <si>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</si>
  <si>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</si>
  <si>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>Sioux Rapids</t>
  </si>
  <si>
    <t>Slater</t>
  </si>
  <si>
    <t>Sloan</t>
  </si>
  <si>
    <t>Smithland</t>
  </si>
  <si>
    <t>Soldier</t>
  </si>
  <si>
    <t>Solon</t>
  </si>
  <si>
    <t>Somers</t>
  </si>
  <si>
    <t>South English</t>
  </si>
  <si>
    <t>Spencer</t>
  </si>
  <si>
    <t>Spillville</t>
  </si>
  <si>
    <t>Spirit Lake</t>
  </si>
  <si>
    <t>Spragueville</t>
  </si>
  <si>
    <t>Spring Hill</t>
  </si>
  <si>
    <t>Springbrook</t>
  </si>
  <si>
    <t>Springville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</si>
  <si>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</si>
  <si>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</si>
  <si>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</si>
  <si>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</si>
  <si>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</si>
  <si>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</si>
  <si>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</si>
  <si>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</si>
  <si>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</si>
  <si>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</si>
  <si>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</si>
  <si>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</si>
  <si>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</si>
  <si>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</si>
  <si>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</si>
  <si>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</si>
  <si>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</si>
  <si>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>Storm Lake</t>
  </si>
  <si>
    <t>Story City</t>
  </si>
  <si>
    <t>Stout</t>
  </si>
  <si>
    <t>Stratford</t>
  </si>
  <si>
    <t>Strawberry Point</t>
  </si>
  <si>
    <t>Struble</t>
  </si>
  <si>
    <t>Stuart</t>
  </si>
  <si>
    <t>Sully</t>
  </si>
  <si>
    <t>Sumner</t>
  </si>
  <si>
    <t>Superior</t>
  </si>
  <si>
    <t>Sutherland</t>
  </si>
  <si>
    <t>Swaledale</t>
  </si>
  <si>
    <t>Swan</t>
  </si>
  <si>
    <t>Swea City</t>
  </si>
  <si>
    <t>Swisher</t>
  </si>
  <si>
    <t>Tabor</t>
  </si>
  <si>
    <t>Tama</t>
  </si>
  <si>
    <t>Templeton</t>
  </si>
  <si>
    <t>Tennant</t>
  </si>
  <si>
    <t>Terril</t>
  </si>
  <si>
    <t>Thayer</t>
  </si>
  <si>
    <t>Thompson</t>
  </si>
  <si>
    <t>Thor</t>
  </si>
  <si>
    <t>Thornburg</t>
  </si>
  <si>
    <t>Thornton</t>
  </si>
  <si>
    <t>Thurman</t>
  </si>
  <si>
    <t>Tiffin</t>
  </si>
  <si>
    <t>Tingley</t>
  </si>
  <si>
    <t>Tipton</t>
  </si>
  <si>
    <t>Titonka</t>
  </si>
  <si>
    <t>Toledo</t>
  </si>
  <si>
    <t>Toronto</t>
  </si>
  <si>
    <t>Traer</t>
  </si>
  <si>
    <t>Treynor</t>
  </si>
  <si>
    <t>Tripoli</t>
  </si>
  <si>
    <t>Truesdale</t>
  </si>
  <si>
    <t>Truro</t>
  </si>
  <si>
    <t>Turin</t>
  </si>
  <si>
    <t>Udell</t>
  </si>
  <si>
    <t>Underwood</t>
  </si>
  <si>
    <t>Union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</si>
  <si>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</si>
  <si>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</si>
  <si>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</si>
  <si>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</si>
  <si>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</si>
  <si>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</si>
  <si>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</si>
  <si>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</si>
  <si>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</si>
  <si>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</si>
  <si>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</si>
  <si>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</si>
  <si>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>Ventura</t>
  </si>
  <si>
    <t>Victor</t>
  </si>
  <si>
    <t>Villisca</t>
  </si>
  <si>
    <t>Vincent</t>
  </si>
  <si>
    <t>Vining</t>
  </si>
  <si>
    <t>Vinton</t>
  </si>
  <si>
    <t>Volga</t>
  </si>
  <si>
    <t>Wadena</t>
  </si>
  <si>
    <t>Wahpeton</t>
  </si>
  <si>
    <t>Walcott</t>
  </si>
  <si>
    <t>Walford</t>
  </si>
  <si>
    <t>Walker</t>
  </si>
  <si>
    <t>Wall Lake</t>
  </si>
  <si>
    <t>Wallingford</t>
  </si>
  <si>
    <t>Walnut</t>
  </si>
  <si>
    <t>Wapello</t>
  </si>
  <si>
    <t>Washington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</si>
  <si>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</si>
  <si>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</si>
  <si>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</si>
  <si>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</si>
  <si>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</si>
  <si>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</si>
  <si>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</si>
  <si>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</si>
  <si>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</si>
  <si>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</t>
  </si>
  <si>
    <t>Webster City</t>
  </si>
  <si>
    <t>Weldon</t>
  </si>
  <si>
    <t>Wellman</t>
  </si>
  <si>
    <t>Wellsburg</t>
  </si>
  <si>
    <t>Welton</t>
  </si>
  <si>
    <t>Wesley</t>
  </si>
  <si>
    <t>West Bend</t>
  </si>
  <si>
    <t>West Branch</t>
  </si>
  <si>
    <t>West Burlington</t>
  </si>
  <si>
    <t>West Chester</t>
  </si>
  <si>
    <t>West Des Moines</t>
  </si>
  <si>
    <t>West Liberty</t>
  </si>
  <si>
    <t>West Okoboji</t>
  </si>
  <si>
    <t>West Point</t>
  </si>
  <si>
    <t>West Union</t>
  </si>
  <si>
    <t>Westfield</t>
  </si>
  <si>
    <t>Westgate</t>
  </si>
  <si>
    <t>Westphalia</t>
  </si>
  <si>
    <t>Westside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</si>
  <si>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</si>
  <si>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</si>
  <si>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</si>
  <si>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</si>
  <si>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</si>
  <si>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</si>
  <si>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</si>
  <si>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</si>
  <si>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</si>
  <si>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>Williamson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</si>
  <si>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</si>
  <si>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</si>
  <si>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</si>
  <si>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</si>
  <si>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</si>
  <si>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</si>
  <si>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</si>
  <si>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</si>
  <si>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</si>
  <si>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</si>
  <si>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>Woolstock</t>
  </si>
  <si>
    <t>Worthington</t>
  </si>
  <si>
    <t>Wyoming</t>
  </si>
  <si>
    <t>Yale</t>
  </si>
  <si>
    <t>Yetter</t>
  </si>
  <si>
    <t>Yorktown</t>
  </si>
  <si>
    <t>Zearing</t>
  </si>
  <si>
    <t>Zwingle</t>
  </si>
  <si>
    <t>Percent Below Poverty Level</t>
  </si>
  <si>
    <t>Iowa</t>
  </si>
  <si>
    <t>Percent Receiving Public Assistance or SNAP</t>
  </si>
  <si>
    <t>Percent Receiving Supplemental Security Income</t>
  </si>
  <si>
    <t>Fiscal Year 2023</t>
  </si>
  <si>
    <t>Hardin County, Iowa</t>
  </si>
  <si>
    <t>Hardin</t>
  </si>
  <si>
    <t>Warren County, Iowa</t>
  </si>
  <si>
    <t>Warren</t>
  </si>
  <si>
    <t>Adair County, Iowa</t>
  </si>
  <si>
    <t>Dallas County, Iowa</t>
  </si>
  <si>
    <t>Dallas</t>
  </si>
  <si>
    <t>Union County, Iowa</t>
  </si>
  <si>
    <t>Wapello County, Iowa</t>
  </si>
  <si>
    <t>Washington County, Iowa</t>
  </si>
  <si>
    <t>Plymouth County, Iowa</t>
  </si>
  <si>
    <t>Buena Vista County, Iowa</t>
  </si>
  <si>
    <t>Buena Vista</t>
  </si>
  <si>
    <t>Monroe County, Iowa</t>
  </si>
  <si>
    <t>Marshall County, Iowa</t>
  </si>
  <si>
    <t>Marshall</t>
  </si>
  <si>
    <t>Linn County, Iowa</t>
  </si>
  <si>
    <t>Linn</t>
  </si>
  <si>
    <t>Franklin County, Iowa</t>
  </si>
  <si>
    <t>Kossuth County, Iowa</t>
  </si>
  <si>
    <t>Kossuth</t>
  </si>
  <si>
    <t>Polk County, Iowa</t>
  </si>
  <si>
    <t>Polk</t>
  </si>
  <si>
    <t>Wayne County, Iowa</t>
  </si>
  <si>
    <t>Wayne</t>
  </si>
  <si>
    <t>Butler County, Iowa</t>
  </si>
  <si>
    <t>Butler</t>
  </si>
  <si>
    <t>Chickasaw County, Iowa</t>
  </si>
  <si>
    <t>Chickasaw</t>
  </si>
  <si>
    <t>Sioux County, Iowa</t>
  </si>
  <si>
    <t>Sioux</t>
  </si>
  <si>
    <t>Lyon County, Iowa</t>
  </si>
  <si>
    <t>Lyon</t>
  </si>
  <si>
    <t>Story County, Iowa</t>
  </si>
  <si>
    <t>Story</t>
  </si>
  <si>
    <t>Jones County, Iowa</t>
  </si>
  <si>
    <t>Jones</t>
  </si>
  <si>
    <t>Clinton County, Iowa</t>
  </si>
  <si>
    <t>Jackson County, Iowa</t>
  </si>
  <si>
    <t>Jackson</t>
  </si>
  <si>
    <t>Cass County, Iowa</t>
  </si>
  <si>
    <t>Cass</t>
  </si>
  <si>
    <t>Woodbury County, Iowa</t>
  </si>
  <si>
    <t>Woodbury</t>
  </si>
  <si>
    <t>Carroll County, Iowa</t>
  </si>
  <si>
    <t>O'Brien County, Iowa</t>
  </si>
  <si>
    <t>O'Brien</t>
  </si>
  <si>
    <t>Crawford County, Iowa</t>
  </si>
  <si>
    <t>Crawford</t>
  </si>
  <si>
    <t>Fayette County, Iowa</t>
  </si>
  <si>
    <t>Emmet County, Iowa</t>
  </si>
  <si>
    <t>Emmet</t>
  </si>
  <si>
    <t>Dickinson County, Iowa</t>
  </si>
  <si>
    <t>Dickinson</t>
  </si>
  <si>
    <t>Ida County, Iowa</t>
  </si>
  <si>
    <t>Ida</t>
  </si>
  <si>
    <t>Dubuque County, Iowa</t>
  </si>
  <si>
    <t>Osceola County, Iowa</t>
  </si>
  <si>
    <t>Muscatine County, Iowa</t>
  </si>
  <si>
    <t>Benton County, Iowa</t>
  </si>
  <si>
    <t>Sac County, Iowa</t>
  </si>
  <si>
    <t>Sac</t>
  </si>
  <si>
    <t>Audubon County, Iowa</t>
  </si>
  <si>
    <t>Cherokee County, Iowa</t>
  </si>
  <si>
    <t>Buchanan County, Iowa</t>
  </si>
  <si>
    <t>Buchanan</t>
  </si>
  <si>
    <t>Pottawattamie County, Iowa</t>
  </si>
  <si>
    <t>Pottawattamie</t>
  </si>
  <si>
    <t>Palo Alto County, Iowa</t>
  </si>
  <si>
    <t>Palo Alto</t>
  </si>
  <si>
    <t>Webster County, Iowa</t>
  </si>
  <si>
    <t>Guthrie County, Iowa</t>
  </si>
  <si>
    <t>Guthrie</t>
  </si>
  <si>
    <t>Mahaska County, Iowa</t>
  </si>
  <si>
    <t>Mahaska</t>
  </si>
  <si>
    <t>Jefferson County, Iowa</t>
  </si>
  <si>
    <t>Jasper County, Iowa</t>
  </si>
  <si>
    <t>Jasper</t>
  </si>
  <si>
    <t>Ringgold County, Iowa</t>
  </si>
  <si>
    <t>Ringgold</t>
  </si>
  <si>
    <t>Grundy County, Iowa</t>
  </si>
  <si>
    <t>Grundy</t>
  </si>
  <si>
    <t>Boone County, Iowa</t>
  </si>
  <si>
    <t>Taylor County, Iowa</t>
  </si>
  <si>
    <t>Taylor</t>
  </si>
  <si>
    <t>Wright County, Iowa</t>
  </si>
  <si>
    <t>Wright</t>
  </si>
  <si>
    <t>Cedar County, Iowa</t>
  </si>
  <si>
    <t>Cedar</t>
  </si>
  <si>
    <t>Scott County, Iowa</t>
  </si>
  <si>
    <t>Scott</t>
  </si>
  <si>
    <t>Madison County, Iowa</t>
  </si>
  <si>
    <t>Madison</t>
  </si>
  <si>
    <t>Van Buren County, Iowa</t>
  </si>
  <si>
    <t>Van Buren</t>
  </si>
  <si>
    <t>Hamilton County, Iowa</t>
  </si>
  <si>
    <t>Page County, Iowa</t>
  </si>
  <si>
    <t>Page</t>
  </si>
  <si>
    <t>Monona County, Iowa</t>
  </si>
  <si>
    <t>Davis County, Iowa</t>
  </si>
  <si>
    <t>Davis</t>
  </si>
  <si>
    <t>Humboldt County, Iowa</t>
  </si>
  <si>
    <t>Hancock County, Iowa</t>
  </si>
  <si>
    <t>Poweshiek County, Iowa</t>
  </si>
  <si>
    <t>Poweshiek</t>
  </si>
  <si>
    <t>Winnebago County, Iowa</t>
  </si>
  <si>
    <t>Winnebago</t>
  </si>
  <si>
    <t>Des Moines County, Iowa</t>
  </si>
  <si>
    <t>Marion County, Iowa</t>
  </si>
  <si>
    <t>Winneshiek County, Iowa</t>
  </si>
  <si>
    <t>Winneshiek</t>
  </si>
  <si>
    <t>Adams County, Iowa</t>
  </si>
  <si>
    <t>Adams</t>
  </si>
  <si>
    <t>Mitchell County, Iowa</t>
  </si>
  <si>
    <t>Black Hawk County, Iowa</t>
  </si>
  <si>
    <t>Black Hawk</t>
  </si>
  <si>
    <t>Appanoose County, Iowa</t>
  </si>
  <si>
    <t>Appanoose</t>
  </si>
  <si>
    <t>Lucas County, Iowa</t>
  </si>
  <si>
    <t>Floyd County, Iowa</t>
  </si>
  <si>
    <t>Tama County, Iowa</t>
  </si>
  <si>
    <t>Howard County, Iowa</t>
  </si>
  <si>
    <t>Howard</t>
  </si>
  <si>
    <t>Greene County, Iowa</t>
  </si>
  <si>
    <t>Clayton County, Iowa</t>
  </si>
  <si>
    <t>Cerro Gordo County, Iowa</t>
  </si>
  <si>
    <t>Cerro Gordo</t>
  </si>
  <si>
    <t>Montgomery County, Iowa</t>
  </si>
  <si>
    <t>Montgomery</t>
  </si>
  <si>
    <t>Delaware County, Iowa</t>
  </si>
  <si>
    <t>Louisa County, Iowa</t>
  </si>
  <si>
    <t>Louisa</t>
  </si>
  <si>
    <t>Henry County, Iowa</t>
  </si>
  <si>
    <t>Henry</t>
  </si>
  <si>
    <t>Johnson County, Iowa</t>
  </si>
  <si>
    <t>Johnson</t>
  </si>
  <si>
    <t>Decatur County, Iowa</t>
  </si>
  <si>
    <t/>
  </si>
  <si>
    <t>Shelby County, Iowa</t>
  </si>
  <si>
    <t>Keokuk County, Iowa</t>
  </si>
  <si>
    <t>Bremer County, Iowa</t>
  </si>
  <si>
    <t>Bremer</t>
  </si>
  <si>
    <t>Clay County, Iowa</t>
  </si>
  <si>
    <t>Clay</t>
  </si>
  <si>
    <t>Lee County, Iowa</t>
  </si>
  <si>
    <t>Lee</t>
  </si>
  <si>
    <t>Harrison County, Iowa</t>
  </si>
  <si>
    <t>Harrison</t>
  </si>
  <si>
    <t>Mills County, Iowa</t>
  </si>
  <si>
    <t>Mills</t>
  </si>
  <si>
    <t>Calhoun County, Iowa</t>
  </si>
  <si>
    <t>Calhoun</t>
  </si>
  <si>
    <t>Fremont County, Iowa</t>
  </si>
  <si>
    <t>Worth County, Iowa</t>
  </si>
  <si>
    <t>Worth</t>
  </si>
  <si>
    <t>Pocahontas County, Iowa</t>
  </si>
  <si>
    <t>Allamakee County, Iowa</t>
  </si>
  <si>
    <t>Allamakee</t>
  </si>
  <si>
    <t>Iowa County, Iowa</t>
  </si>
  <si>
    <t>Clarke County, Iowa</t>
  </si>
  <si>
    <t>Clarke</t>
  </si>
  <si>
    <t>-</t>
  </si>
  <si>
    <t>Link:</t>
  </si>
  <si>
    <t>https://geocoding.geo.census.gov/geocoder/geographies/address?form</t>
  </si>
  <si>
    <t>Locate the Federal Information Processing System (FIPS) Code for the addresses in the project using the Census Geocoder.</t>
  </si>
  <si>
    <t>1:</t>
  </si>
  <si>
    <t>2:</t>
  </si>
  <si>
    <t>Scroll all the way to the bottom of the results page to the "Census Tracts" section and find the 11-digit GEOID.</t>
  </si>
  <si>
    <t>3:</t>
  </si>
  <si>
    <t>GEO_ID_2</t>
  </si>
  <si>
    <t>NAME</t>
  </si>
  <si>
    <t>COUNTY</t>
  </si>
  <si>
    <t>COUNTY_2</t>
  </si>
  <si>
    <t>Tract Pop</t>
  </si>
  <si>
    <t>Unemployment Rate (County 12 mo avg)</t>
  </si>
  <si>
    <t>Population Trend Between 2010 and 2020 Census</t>
  </si>
  <si>
    <t>Percent with High School Diploma or less</t>
  </si>
  <si>
    <t>Percent of Vacant Homes (excl. Seasonal or Vacation dwellings)</t>
  </si>
  <si>
    <t>Percent of Cost Burdened Housing (&gt;= 30%)</t>
  </si>
  <si>
    <t>Census Tract 3, Des Moines County, Iowa</t>
  </si>
  <si>
    <t>Census Tract 4908, Lee County, Iowa</t>
  </si>
  <si>
    <t>Census Tract 802, Fayette County, Iowa</t>
  </si>
  <si>
    <t>Census Tract 4909, Lee County, Iowa</t>
  </si>
  <si>
    <t>Census Tract 9506, Jackson County, Iowa</t>
  </si>
  <si>
    <t>Census Tract 701, Clayton County, Iowa</t>
  </si>
  <si>
    <t>Census Tract 1, Clinton County, Iowa</t>
  </si>
  <si>
    <t>Census Tract 7, Webster County, Iowa</t>
  </si>
  <si>
    <t>Census Tract 4902, Lee County, Iowa</t>
  </si>
  <si>
    <t>Census Tract 3, Webster County, Iowa</t>
  </si>
  <si>
    <t>Census Tract 9602, Wapello County, Iowa</t>
  </si>
  <si>
    <t>Census Tract 9606, Wapello County, Iowa</t>
  </si>
  <si>
    <t>Census Tract 1, Black Hawk County, Iowa</t>
  </si>
  <si>
    <t>Census Tract 108, Scott County, Iowa</t>
  </si>
  <si>
    <t>Census Tract 805, Fayette County, Iowa</t>
  </si>
  <si>
    <t>Census Tract 803, Keokuk County, Iowa</t>
  </si>
  <si>
    <t>Census Tract 2, Clinton County, Iowa</t>
  </si>
  <si>
    <t>Census Tract 3, Black Hawk County, Iowa</t>
  </si>
  <si>
    <t>Census Tract 17.01, Black Hawk County, Iowa</t>
  </si>
  <si>
    <t>Census Tract 19, Linn County, Iowa</t>
  </si>
  <si>
    <t>Census Tract 22, Linn County, Iowa</t>
  </si>
  <si>
    <t>Census Tract 107, Scott County, Iowa</t>
  </si>
  <si>
    <t>Census Tract 4910, Lee County, Iowa</t>
  </si>
  <si>
    <t>Census Tract 509, Muscatine County, Iowa</t>
  </si>
  <si>
    <t>Census Tract 113, Scott County, Iowa</t>
  </si>
  <si>
    <t>Census Tract 9605, Wapello County, Iowa</t>
  </si>
  <si>
    <t>Census Tract 3, Clinton County, Iowa</t>
  </si>
  <si>
    <t>Census Tract 114, Scott County, Iowa</t>
  </si>
  <si>
    <t>Census Tract 17.02, Black Hawk County, Iowa</t>
  </si>
  <si>
    <t>Census Tract 109, Scott County, Iowa</t>
  </si>
  <si>
    <t>Census Tract 112, Scott County, Iowa</t>
  </si>
  <si>
    <t>Census Tract 309, Pottawattamie County, Iowa</t>
  </si>
  <si>
    <t>Census Tract 9603, Decatur County, Iowa</t>
  </si>
  <si>
    <t>Census Tract 9503, Appanoose County, Iowa</t>
  </si>
  <si>
    <t>Census Tract 9503, Cerro Gordo County, Iowa</t>
  </si>
  <si>
    <t>Census Tract 405, Jasper County, Iowa</t>
  </si>
  <si>
    <t>Census Tract 4901, Lee County, Iowa</t>
  </si>
  <si>
    <t>Census Tract 49, Polk County, Iowa</t>
  </si>
  <si>
    <t>Census Tract 6, Clinton County, Iowa</t>
  </si>
  <si>
    <t>Census Tract 9504, Appanoose County, Iowa</t>
  </si>
  <si>
    <t>Census Tract 903, Jefferson County, Iowa</t>
  </si>
  <si>
    <t>Census Tract 9504.02, Cerro Gordo County, Iowa</t>
  </si>
  <si>
    <t>Census Tract 9, Webster County, Iowa</t>
  </si>
  <si>
    <t>Census Tract 2905, Tama County, Iowa</t>
  </si>
  <si>
    <t>Census Tract 9607, Benton County, Iowa</t>
  </si>
  <si>
    <t>Census Tract 13, Woodbury County, Iowa</t>
  </si>
  <si>
    <t>Census Tract 12, Polk County, Iowa</t>
  </si>
  <si>
    <t>Census Tract 17, Polk County, Iowa</t>
  </si>
  <si>
    <t>Census Tract 9604, Wapello County, Iowa</t>
  </si>
  <si>
    <t>Census Tract 9506, Marshall County, Iowa</t>
  </si>
  <si>
    <t>Census Tract 125.01, Scott County, Iowa</t>
  </si>
  <si>
    <t>Census Tract 15, Woodbury County, Iowa</t>
  </si>
  <si>
    <t>Census Tract 16, Black Hawk County, Iowa</t>
  </si>
  <si>
    <t>Census Tract 9610, Wapello County, Iowa</t>
  </si>
  <si>
    <t>Census Tract 1902, Union County, Iowa</t>
  </si>
  <si>
    <t>Census Tract 9603, Benton County, Iowa</t>
  </si>
  <si>
    <t>Census Tract 106, Scott County, Iowa</t>
  </si>
  <si>
    <t>Census Tract 7, Black Hawk County, Iowa</t>
  </si>
  <si>
    <t>Census Tract 9, Black Hawk County, Iowa</t>
  </si>
  <si>
    <t>Census Tract 4, Des Moines County, Iowa</t>
  </si>
  <si>
    <t>Census Tract 510, Muscatine County, Iowa</t>
  </si>
  <si>
    <t>Census Tract 313, Pottawattamie County, Iowa</t>
  </si>
  <si>
    <t>Census Tract 110, Scott County, Iowa</t>
  </si>
  <si>
    <t>Census Tract 123, Scott County, Iowa</t>
  </si>
  <si>
    <t>Census Tract 122, Scott County, Iowa</t>
  </si>
  <si>
    <t>Census Tract 8, Black Hawk County, Iowa</t>
  </si>
  <si>
    <t>Census Tract 804, Fayette County, Iowa</t>
  </si>
  <si>
    <t>Census Tract 9501, Van Buren County, Iowa</t>
  </si>
  <si>
    <t>Census Tract 9507, Mahaska County, Iowa</t>
  </si>
  <si>
    <t>Census Tract 702, Monroe County, Iowa</t>
  </si>
  <si>
    <t>Census Tract 9504, Lucas County, Iowa</t>
  </si>
  <si>
    <t>Census Tract 7, Clinton County, Iowa</t>
  </si>
  <si>
    <t>Census Tract 801, Fayette County, Iowa</t>
  </si>
  <si>
    <t>Census Tract 9505, Jackson County, Iowa</t>
  </si>
  <si>
    <t>Census Tract 9507, Marshall County, Iowa</t>
  </si>
  <si>
    <t>Census Tract 5, Clinton County, Iowa</t>
  </si>
  <si>
    <t>Census Tract 9602, Decatur County, Iowa</t>
  </si>
  <si>
    <t>Census Tract 9506, Mahaska County, Iowa</t>
  </si>
  <si>
    <t>Census Tract 403, Jasper County, Iowa</t>
  </si>
  <si>
    <t>Census Tract 36, Woodbury County, Iowa</t>
  </si>
  <si>
    <t>Census Tract 19, Black Hawk County, Iowa</t>
  </si>
  <si>
    <t>Census Tract 11, Polk County, Iowa</t>
  </si>
  <si>
    <t>Census Tract 42, Polk County, Iowa</t>
  </si>
  <si>
    <t>Census Tract 44, Polk County, Iowa</t>
  </si>
  <si>
    <t>Census Tract 50, Polk County, Iowa</t>
  </si>
  <si>
    <t>Census Tract 703, Wayne County, Iowa</t>
  </si>
  <si>
    <t>Census Tract 8, Woodbury County, Iowa</t>
  </si>
  <si>
    <t>Census Tract 5, Black Hawk County, Iowa</t>
  </si>
  <si>
    <t>Census Tract 1, Dubuque County, Iowa</t>
  </si>
  <si>
    <t>Census Tract 4805, Floyd County, Iowa</t>
  </si>
  <si>
    <t>Census Tract 27, Linn County, Iowa</t>
  </si>
  <si>
    <t>Census Tract 705, Jones County, Iowa</t>
  </si>
  <si>
    <t>Census Tract 18, Black Hawk County, Iowa</t>
  </si>
  <si>
    <t>Census Tract 2, Black Hawk County, Iowa</t>
  </si>
  <si>
    <t>Census Tract 2, Des Moines County, Iowa</t>
  </si>
  <si>
    <t>Census Tract 10.03, Linn County, Iowa</t>
  </si>
  <si>
    <t>Census Tract 9505, Marshall County, Iowa</t>
  </si>
  <si>
    <t>Census Tract 6, Webster County, Iowa</t>
  </si>
  <si>
    <t>Census Tract 47.02, Polk County, Iowa</t>
  </si>
  <si>
    <t>Census Tract 9609, Wapello County, Iowa</t>
  </si>
  <si>
    <t>Census Tract 307, Pottawattamie County, Iowa</t>
  </si>
  <si>
    <t>Census Tract 126.02, Scott County, Iowa</t>
  </si>
  <si>
    <t>Census Tract 802, Clay County, Iowa</t>
  </si>
  <si>
    <t>Census Tract 9505, Appanoose County, Iowa</t>
  </si>
  <si>
    <t>Census Tract 9603, Monona County, Iowa</t>
  </si>
  <si>
    <t>Census Tract 1905, Cass County, Iowa</t>
  </si>
  <si>
    <t>Census Tract 9601, Monona County, Iowa</t>
  </si>
  <si>
    <t>Census Tract 4902, Page County, Iowa</t>
  </si>
  <si>
    <t>Census Tract 305, Marion County, Iowa</t>
  </si>
  <si>
    <t>Census Tract 116, Polk County, Iowa</t>
  </si>
  <si>
    <t>Census Tract 9402, Woodbury County, Iowa</t>
  </si>
  <si>
    <t>Census Tract 703, Crawford County, Iowa</t>
  </si>
  <si>
    <t>Census Tract 9611, Wapello County, Iowa</t>
  </si>
  <si>
    <t>Census Tract 4804, Floyd County, Iowa</t>
  </si>
  <si>
    <t>Census Tract 4911, Lee County, Iowa</t>
  </si>
  <si>
    <t>Census Tract 6803, Winnebago County, Iowa</t>
  </si>
  <si>
    <t>Census Tract 9603, Montgomery County, Iowa</t>
  </si>
  <si>
    <t>Census Tract 2904, Harrison County, Iowa</t>
  </si>
  <si>
    <t>Census Tract 4806, Hardin County, Iowa</t>
  </si>
  <si>
    <t>Census Tract 9509, Marshall County, Iowa</t>
  </si>
  <si>
    <t>Census Tract 4803, Hardin County, Iowa</t>
  </si>
  <si>
    <t>Census Tract 5, Dubuque County, Iowa</t>
  </si>
  <si>
    <t>Census Tract 26, Polk County, Iowa</t>
  </si>
  <si>
    <t>Census Tract 52, Polk County, Iowa</t>
  </si>
  <si>
    <t>Census Tract 4, Polk County, Iowa</t>
  </si>
  <si>
    <t>Census Tract 18, Polk County, Iowa</t>
  </si>
  <si>
    <t>Census Tract 306.02, Pottawattamie County, Iowa</t>
  </si>
  <si>
    <t>Census Tract 4802, Hardin County, Iowa</t>
  </si>
  <si>
    <t>Census Tract 702, Clayton County, Iowa</t>
  </si>
  <si>
    <t>Census Tract 5, Webster County, Iowa</t>
  </si>
  <si>
    <t>Census Tract 5, Des Moines County, Iowa</t>
  </si>
  <si>
    <t>Census Tract 26, Linn County, Iowa</t>
  </si>
  <si>
    <t>Census Tract 128.01, Scott County, Iowa</t>
  </si>
  <si>
    <t>Census Tract 4, Webster County, Iowa</t>
  </si>
  <si>
    <t>Census Tract 305.01, Pottawattamie County, Iowa</t>
  </si>
  <si>
    <t>Census Tract 508, Muscatine County, Iowa</t>
  </si>
  <si>
    <t>Census Tract 9601, Decatur County, Iowa</t>
  </si>
  <si>
    <t>Census Tract 7802, Pocahontas County, Iowa</t>
  </si>
  <si>
    <t>Census Tract 9703, Fremont County, Iowa</t>
  </si>
  <si>
    <t>Census Tract 9502, Adams County, Iowa</t>
  </si>
  <si>
    <t>Census Tract 9502, Ringgold County, Iowa</t>
  </si>
  <si>
    <t>Census Tract 804, Sac County, Iowa</t>
  </si>
  <si>
    <t>Census Tract 802, Keokuk County, Iowa</t>
  </si>
  <si>
    <t>Census Tract 9603, Adair County, Iowa</t>
  </si>
  <si>
    <t>Census Tract 9502, Van Buren County, Iowa</t>
  </si>
  <si>
    <t>Census Tract 503, Dallas County, Iowa</t>
  </si>
  <si>
    <t>Census Tract 3704, Poweshiek County, Iowa</t>
  </si>
  <si>
    <t>Census Tract 9503, Kossuth County, Iowa</t>
  </si>
  <si>
    <t>Census Tract 9503, Lucas County, Iowa</t>
  </si>
  <si>
    <t>Census Tract 7801, Pocahontas County, Iowa</t>
  </si>
  <si>
    <t>Census Tract 2904, Tama County, Iowa</t>
  </si>
  <si>
    <t>Census Tract 9510, Marshall County, Iowa</t>
  </si>
  <si>
    <t>Census Tract 10, Woodbury County, Iowa</t>
  </si>
  <si>
    <t>Census Tract 904, Jefferson County, Iowa</t>
  </si>
  <si>
    <t>Census Tract 209, Warren County, Iowa</t>
  </si>
  <si>
    <t>Census Tract 404, Jasper County, Iowa</t>
  </si>
  <si>
    <t>Census Tract 1904, Cass County, Iowa</t>
  </si>
  <si>
    <t>Census Tract 48, Polk County, Iowa</t>
  </si>
  <si>
    <t>Census Tract 115, Scott County, Iowa</t>
  </si>
  <si>
    <t>Census Tract 9501.02, Cerro Gordo County, Iowa</t>
  </si>
  <si>
    <t>Census Tract 9604, Hamilton County, Iowa</t>
  </si>
  <si>
    <t>Census Tract 704, Emmet County, Iowa</t>
  </si>
  <si>
    <t>Census Tract 9601, Clarke County, Iowa</t>
  </si>
  <si>
    <t>Census Tract 704, Clayton County, Iowa</t>
  </si>
  <si>
    <t>Census Tract 5, Polk County, Iowa</t>
  </si>
  <si>
    <t>Census Tract 1.01, Polk County, Iowa</t>
  </si>
  <si>
    <t>Census Tract 124, Scott County, Iowa</t>
  </si>
  <si>
    <t>Census Tract 9604, Washington County, Iowa</t>
  </si>
  <si>
    <t>Census Tract 12.02, Dubuque County, Iowa</t>
  </si>
  <si>
    <t>Census Tract 21, Polk County, Iowa</t>
  </si>
  <si>
    <t>Census Tract 15, Polk County, Iowa</t>
  </si>
  <si>
    <t>Census Tract 304.01, Pottawattamie County, Iowa</t>
  </si>
  <si>
    <t>Census Tract 8, Des Moines County, Iowa</t>
  </si>
  <si>
    <t>Census Tract 18, Linn County, Iowa</t>
  </si>
  <si>
    <t>Census Tract 1903, Cass County, Iowa</t>
  </si>
  <si>
    <t>Census Tract 12.01, Dubuque County, Iowa</t>
  </si>
  <si>
    <t>Census Tract 304.02, Pottawattamie County, Iowa</t>
  </si>
  <si>
    <t>Census Tract 13.01, Black Hawk County, Iowa</t>
  </si>
  <si>
    <t>Census Tract 703, Jones County, Iowa</t>
  </si>
  <si>
    <t>Census Tract 17, Linn County, Iowa</t>
  </si>
  <si>
    <t>Census Tract 12, Woodbury County, Iowa</t>
  </si>
  <si>
    <t>Census Tract 46.02, Polk County, Iowa</t>
  </si>
  <si>
    <t>Census Tract 314, Pottawattamie County, Iowa</t>
  </si>
  <si>
    <t>Census Tract 111, Scott County, Iowa</t>
  </si>
  <si>
    <t>Census Tract 705, Clayton County, Iowa</t>
  </si>
  <si>
    <t>Census Tract 10, Black Hawk County, Iowa</t>
  </si>
  <si>
    <t>Census Tract 9605, Allamakee County, Iowa</t>
  </si>
  <si>
    <t>Census Tract 9501, Kossuth County, Iowa</t>
  </si>
  <si>
    <t>Census Tract 1801, Taylor County, Iowa</t>
  </si>
  <si>
    <t>Census Tract 6803, Wright County, Iowa</t>
  </si>
  <si>
    <t>Census Tract 9501, Adams County, Iowa</t>
  </si>
  <si>
    <t>Census Tract 702, Butler County, Iowa</t>
  </si>
  <si>
    <t>Census Tract 9704, Humboldt County, Iowa</t>
  </si>
  <si>
    <t>Census Tract 703, Emmet County, Iowa</t>
  </si>
  <si>
    <t>Census Tract 2703, Hancock County, Iowa</t>
  </si>
  <si>
    <t>Census Tract 9501, Appanoose County, Iowa</t>
  </si>
  <si>
    <t>Census Tract 4501, Louisa County, Iowa</t>
  </si>
  <si>
    <t>Census Tract 703, Audubon County, Iowa</t>
  </si>
  <si>
    <t>Census Tract 9603, Washington County, Iowa</t>
  </si>
  <si>
    <t>Census Tract 802, Greene County, Iowa</t>
  </si>
  <si>
    <t>Census Tract 403.02, Mills County, Iowa</t>
  </si>
  <si>
    <t>Census Tract 2.02, Polk County, Iowa</t>
  </si>
  <si>
    <t>Census Tract 9604, Carroll County, Iowa</t>
  </si>
  <si>
    <t>Census Tract 702, Audubon County, Iowa</t>
  </si>
  <si>
    <t>Census Tract 701, Wayne County, Iowa</t>
  </si>
  <si>
    <t>Census Tract 9502, Appanoose County, Iowa</t>
  </si>
  <si>
    <t>Census Tract 9503, Jackson County, Iowa</t>
  </si>
  <si>
    <t>Census Tract 9505, Buchanan County, Iowa</t>
  </si>
  <si>
    <t>Census Tract 15.01, Black Hawk County, Iowa</t>
  </si>
  <si>
    <t>Census Tract 26.04, Black Hawk County, Iowa</t>
  </si>
  <si>
    <t>Census Tract 9603, Howard County, Iowa</t>
  </si>
  <si>
    <t>Census Tract 1904, Union County, Iowa</t>
  </si>
  <si>
    <t>Census Tract 9604, Allamakee County, Iowa</t>
  </si>
  <si>
    <t>Census Tract 9, Des Moines County, Iowa</t>
  </si>
  <si>
    <t>Census Tract 3, Polk County, Iowa</t>
  </si>
  <si>
    <t>Census Tract 8.03, Polk County, Iowa</t>
  </si>
  <si>
    <t>Census Tract 212, Pottawattamie County, Iowa</t>
  </si>
  <si>
    <t>Census Tract 306.01, Pottawattamie County, Iowa</t>
  </si>
  <si>
    <t>Census Tract 306, Marion County, Iowa</t>
  </si>
  <si>
    <t>Census Tract 9501, Guthrie County, Iowa</t>
  </si>
  <si>
    <t>Census Tract 45.02, Polk County, Iowa</t>
  </si>
  <si>
    <t>Census Tract 4502, Louisa County, Iowa</t>
  </si>
  <si>
    <t>Census Tract 103, Webster County, Iowa</t>
  </si>
  <si>
    <t>Census Tract 6805, Wright County, Iowa</t>
  </si>
  <si>
    <t>Census Tract 1.03, Polk County, Iowa</t>
  </si>
  <si>
    <t>Census Tract 703, Clayton County, Iowa</t>
  </si>
  <si>
    <t>Census Tract 20, Black Hawk County, Iowa</t>
  </si>
  <si>
    <t>Census Tract 706, Clayton County, Iowa</t>
  </si>
  <si>
    <t>Census Tract 39.01, Polk County, Iowa</t>
  </si>
  <si>
    <t>Census Tract 45.01, Polk County, Iowa</t>
  </si>
  <si>
    <t>Census Tract 302, Pottawattamie County, Iowa</t>
  </si>
  <si>
    <t>Census Tract 14, Woodbury County, Iowa</t>
  </si>
  <si>
    <t>Census Tract 19, Polk County, Iowa</t>
  </si>
  <si>
    <t>Census Tract 53, Polk County, Iowa</t>
  </si>
  <si>
    <t>Census Tract 125.02, Scott County, Iowa</t>
  </si>
  <si>
    <t>Census Tract 11, Woodbury County, Iowa</t>
  </si>
  <si>
    <t>Census Tract 104, Webster County, Iowa</t>
  </si>
  <si>
    <t>Census Tract 9704, Henry County, Iowa</t>
  </si>
  <si>
    <t>Census Tract 4503, Louisa County, Iowa</t>
  </si>
  <si>
    <t>Census Tract 2.01, Linn County, Iowa</t>
  </si>
  <si>
    <t>Census Tract 46.03, Polk County, Iowa</t>
  </si>
  <si>
    <t>Census Tract 7.01, Dubuque County, Iowa</t>
  </si>
  <si>
    <t>Census Tract 13, Linn County, Iowa</t>
  </si>
  <si>
    <t>Census Tract 6, Woodbury County, Iowa</t>
  </si>
  <si>
    <t>Census Tract 2, Webster County, Iowa</t>
  </si>
  <si>
    <t>Census Tract 25, Linn County, Iowa</t>
  </si>
  <si>
    <t>Census Tract 134, Scott County, Iowa</t>
  </si>
  <si>
    <t>Census Tract 9505, Winneshiek County, Iowa</t>
  </si>
  <si>
    <t>Census Tract 12, Linn County, Iowa</t>
  </si>
  <si>
    <t>Census Tract 9602, Adair County, Iowa</t>
  </si>
  <si>
    <t>Census Tract 702, Wayne County, Iowa</t>
  </si>
  <si>
    <t>Census Tract 4903, Page County, Iowa</t>
  </si>
  <si>
    <t>Census Tract 9504, Kossuth County, Iowa</t>
  </si>
  <si>
    <t>Census Tract 1802, Taylor County, Iowa</t>
  </si>
  <si>
    <t>Census Tract 3602, Franklin County, Iowa</t>
  </si>
  <si>
    <t>Census Tract 801, Greene County, Iowa</t>
  </si>
  <si>
    <t>Census Tract 9604, Montgomery County, Iowa</t>
  </si>
  <si>
    <t>Census Tract 3705, Poweshiek County, Iowa</t>
  </si>
  <si>
    <t>Census Tract 9502, Cerro Gordo County, Iowa</t>
  </si>
  <si>
    <t>Census Tract 4, Dubuque County, Iowa</t>
  </si>
  <si>
    <t>Census Tract 4904, Page County, Iowa</t>
  </si>
  <si>
    <t>Census Tract 801, Cherokee County, Iowa</t>
  </si>
  <si>
    <t>Census Tract 903, Ida County, Iowa</t>
  </si>
  <si>
    <t>Census Tract 9603, Allamakee County, Iowa</t>
  </si>
  <si>
    <t>Census Tract 9503, Calhoun County, Iowa</t>
  </si>
  <si>
    <t>Census Tract 9702, Fremont County, Iowa</t>
  </si>
  <si>
    <t>Census Tract 9502, Guthrie County, Iowa</t>
  </si>
  <si>
    <t>Census Tract 2906, Tama County, Iowa</t>
  </si>
  <si>
    <t>Census Tract 4901, O'Brien County, Iowa</t>
  </si>
  <si>
    <t>Census Tract 9702, Humboldt County, Iowa</t>
  </si>
  <si>
    <t>Census Tract 21, Johnson County, Iowa</t>
  </si>
  <si>
    <t>Census Tract 704, Crawford County, Iowa</t>
  </si>
  <si>
    <t>Census Tract 1901, Union County, Iowa</t>
  </si>
  <si>
    <t>Census Tract 4906, Lee County, Iowa</t>
  </si>
  <si>
    <t>Census Tract 701, Emmet County, Iowa</t>
  </si>
  <si>
    <t>Census Tract 702, Crawford County, Iowa</t>
  </si>
  <si>
    <t>Census Tract 7.01, Polk County, Iowa</t>
  </si>
  <si>
    <t>Census Tract 504, Dallas County, Iowa</t>
  </si>
  <si>
    <t>Census Tract 804, Keokuk County, Iowa</t>
  </si>
  <si>
    <t>Census Tract 9603, Clarke County, Iowa</t>
  </si>
  <si>
    <t>Census Tract 9603, Shelby County, Iowa</t>
  </si>
  <si>
    <t>Census Tract 6, Dubuque County, Iowa</t>
  </si>
  <si>
    <t>Census Tract 704, Jones County, Iowa</t>
  </si>
  <si>
    <t>Census Tract 1, Webster County, Iowa</t>
  </si>
  <si>
    <t>Census Tract 701, Crawford County, Iowa</t>
  </si>
  <si>
    <t>Census Tract 9601, Howard County, Iowa</t>
  </si>
  <si>
    <t>Census Tract 112.05, Polk County, Iowa</t>
  </si>
  <si>
    <t>Census Tract 23, Linn County, Iowa</t>
  </si>
  <si>
    <t>Census Tract 9504, Marshall County, Iowa</t>
  </si>
  <si>
    <t>Census Tract 4, Clinton County, Iowa</t>
  </si>
  <si>
    <t>Census Tract 705, Crawford County, Iowa</t>
  </si>
  <si>
    <t>Census Tract 39.02, Polk County, Iowa</t>
  </si>
  <si>
    <t>Census Tract 30.02, Linn County, Iowa</t>
  </si>
  <si>
    <t>Census Tract 3, Dubuque County, Iowa</t>
  </si>
  <si>
    <t>Census Tract 40.01, Polk County, Iowa</t>
  </si>
  <si>
    <t>Census Tract 129.01, Scott County, Iowa</t>
  </si>
  <si>
    <t>Census Tract 7, Woodbury County, Iowa</t>
  </si>
  <si>
    <t>Census Tract 126.01, Scott County, Iowa</t>
  </si>
  <si>
    <t>Census Tract 128.02, Scott County, Iowa</t>
  </si>
  <si>
    <t>Census Tract 11, Black Hawk County, Iowa</t>
  </si>
  <si>
    <t>Census Tract 24, Linn County, Iowa</t>
  </si>
  <si>
    <t>Census Tract 117, Scott County, Iowa</t>
  </si>
  <si>
    <t>Census Tract 9605, Carroll County, Iowa</t>
  </si>
  <si>
    <t>Census Tract 1902, Cass County, Iowa</t>
  </si>
  <si>
    <t>Census Tract 4904, O'Brien County, Iowa</t>
  </si>
  <si>
    <t>Census Tract 2901, Harrison County, Iowa</t>
  </si>
  <si>
    <t>Census Tract 803, Clay County, Iowa</t>
  </si>
  <si>
    <t>Census Tract 9503, Guthrie County, Iowa</t>
  </si>
  <si>
    <t>Census Tract 902, Jefferson County, Iowa</t>
  </si>
  <si>
    <t>Census Tract 10, Story County, Iowa</t>
  </si>
  <si>
    <t>Census Tract 9601, Allamakee County, Iowa</t>
  </si>
  <si>
    <t>Census Tract 9501, Buchanan County, Iowa</t>
  </si>
  <si>
    <t>Census Tract 9604, Monona County, Iowa</t>
  </si>
  <si>
    <t>Census Tract 9604, Buena Vista County, Iowa</t>
  </si>
  <si>
    <t>Census Tract 47.01, Polk County, Iowa</t>
  </si>
  <si>
    <t>Census Tract 9608, Wapello County, Iowa</t>
  </si>
  <si>
    <t>Census Tract 9505, Mahaska County, Iowa</t>
  </si>
  <si>
    <t>Census Tract 4907, Lee County, Iowa</t>
  </si>
  <si>
    <t>Census Tract 101.01, Dubuque County, Iowa</t>
  </si>
  <si>
    <t>Census Tract 4905, Page County, Iowa</t>
  </si>
  <si>
    <t>Census Tract 703, Butler County, Iowa</t>
  </si>
  <si>
    <t>Census Tract 2, Johnson County, Iowa</t>
  </si>
  <si>
    <t>Census Tract 9504, Calhoun County, Iowa</t>
  </si>
  <si>
    <t>Census Tract 11, Des Moines County, Iowa</t>
  </si>
  <si>
    <t>Census Tract 9605, Buena Vista County, Iowa</t>
  </si>
  <si>
    <t>Census Tract 18, Woodbury County, Iowa</t>
  </si>
  <si>
    <t>Census Tract 9503, Delaware County, Iowa</t>
  </si>
  <si>
    <t>Census Tract 9701, Henry County, Iowa</t>
  </si>
  <si>
    <t>Census Tract 210, Warren County, Iowa</t>
  </si>
  <si>
    <t>Census Tract 23.03, Black Hawk County, Iowa</t>
  </si>
  <si>
    <t>Census Tract 27, Polk County, Iowa</t>
  </si>
  <si>
    <t>Census Tract 12.05, Dubuque County, Iowa</t>
  </si>
  <si>
    <t>Census Tract 9602, Palo Alto County, Iowa</t>
  </si>
  <si>
    <t>Census Tract 4805, Hardin County, Iowa</t>
  </si>
  <si>
    <t>Census Tract 6, Polk County, Iowa</t>
  </si>
  <si>
    <t>Census Tract 802, Davis County, Iowa</t>
  </si>
  <si>
    <t>Census Tract 305.02, Pottawattamie County, Iowa</t>
  </si>
  <si>
    <t>Census Tract 801, Keokuk County, Iowa</t>
  </si>
  <si>
    <t>Census Tract 15.02, Black Hawk County, Iowa</t>
  </si>
  <si>
    <t>Census Tract 51, Polk County, Iowa</t>
  </si>
  <si>
    <t>Census Tract 111.11, Polk County, Iowa</t>
  </si>
  <si>
    <t>Census Tract 310, Pottawattamie County, Iowa</t>
  </si>
  <si>
    <t>Census Tract 121, Scott County, Iowa</t>
  </si>
  <si>
    <t>Census Tract 9501, Winneshiek County, Iowa</t>
  </si>
  <si>
    <t>Census Tract 1, Woodbury County, Iowa</t>
  </si>
  <si>
    <t>Census Tract 4, Black Hawk County, Iowa</t>
  </si>
  <si>
    <t>Census Tract 403.01, Mills County, Iowa</t>
  </si>
  <si>
    <t>Census Tract 23.01, Black Hawk County, Iowa</t>
  </si>
  <si>
    <t>Census Tract 9701, Humboldt County, Iowa</t>
  </si>
  <si>
    <t>Census Tract 5601, Mitchell County, Iowa</t>
  </si>
  <si>
    <t>Census Tract 6, Des Moines County, Iowa</t>
  </si>
  <si>
    <t>Census Tract 9603, Hamilton County, Iowa</t>
  </si>
  <si>
    <t>Census Tract 9501, Lucas County, Iowa</t>
  </si>
  <si>
    <t>Census Tract 6901, Worth County, Iowa</t>
  </si>
  <si>
    <t>Census Tract 23, Johnson County, Iowa</t>
  </si>
  <si>
    <t>Census Tract 8, Story County, Iowa</t>
  </si>
  <si>
    <t>Census Tract 29, Polk County, Iowa</t>
  </si>
  <si>
    <t>Census Tract 2704, Hancock County, Iowa</t>
  </si>
  <si>
    <t>Census Tract 9601, Wapello County, Iowa</t>
  </si>
  <si>
    <t>Census Tract 902, Ida County, Iowa</t>
  </si>
  <si>
    <t>Census Tract 9503, Mahaska County, Iowa</t>
  </si>
  <si>
    <t>Census Tract 31, Woodbury County, Iowa</t>
  </si>
  <si>
    <t>Census Tract 1901, Cass County, Iowa</t>
  </si>
  <si>
    <t>Census Tract 2.01, Polk County, Iowa</t>
  </si>
  <si>
    <t>Census Tract 4501, Cedar County, Iowa</t>
  </si>
  <si>
    <t>Census Tract 15, Linn County, Iowa</t>
  </si>
  <si>
    <t>Census Tract 9703, Henry County, Iowa</t>
  </si>
  <si>
    <t>Census Tract 9602, Washington County, Iowa</t>
  </si>
  <si>
    <t>Census Tract 14, Linn County, Iowa</t>
  </si>
  <si>
    <t>Census Tract 40, Bremer County, Iowa</t>
  </si>
  <si>
    <t>Census Tract 204, Boone County, Iowa</t>
  </si>
  <si>
    <t>Census Tract 9601, Adair County, Iowa</t>
  </si>
  <si>
    <t>Census Tract 9602, Monona County, Iowa</t>
  </si>
  <si>
    <t>Census Tract 7, Des Moines County, Iowa</t>
  </si>
  <si>
    <t>Census Tract 217.01, Pottawattamie County, Iowa</t>
  </si>
  <si>
    <t>Census Tract 5603, Mitchell County, Iowa</t>
  </si>
  <si>
    <t>Census Tract 8, Clinton County, Iowa</t>
  </si>
  <si>
    <t>Census Tract 11, Johnson County, Iowa</t>
  </si>
  <si>
    <t>Census Tract 801, Clay County, Iowa</t>
  </si>
  <si>
    <t>Census Tract 11, Clinton County, Iowa</t>
  </si>
  <si>
    <t>Census Tract 2903, Tama County, Iowa</t>
  </si>
  <si>
    <t>Census Tract 1.02, Polk County, Iowa</t>
  </si>
  <si>
    <t>Census Tract 110.01, Polk County, Iowa</t>
  </si>
  <si>
    <t>Census Tract 803, Fayette County, Iowa</t>
  </si>
  <si>
    <t>Census Tract 28, Polk County, Iowa</t>
  </si>
  <si>
    <t>Census Tract 108.02, Polk County, Iowa</t>
  </si>
  <si>
    <t>Census Tract 507, Muscatine County, Iowa</t>
  </si>
  <si>
    <t>Census Tract 11.01, Linn County, Iowa</t>
  </si>
  <si>
    <t>Census Tract 5, Linn County, Iowa</t>
  </si>
  <si>
    <t>Census Tract 6, Linn County, Iowa</t>
  </si>
  <si>
    <t>Census Tract 10, Des Moines County, Iowa</t>
  </si>
  <si>
    <t>Census Tract 23.04, Black Hawk County, Iowa</t>
  </si>
  <si>
    <t>Census Tract 503, Muscatine County, Iowa</t>
  </si>
  <si>
    <t>Census Tract 505, Muscatine County, Iowa</t>
  </si>
  <si>
    <t>Census Tract 29, Linn County, Iowa</t>
  </si>
  <si>
    <t>Census Tract 2.07, Linn County, Iowa</t>
  </si>
  <si>
    <t>Census Tract 10, Clinton County, Iowa</t>
  </si>
  <si>
    <t>Census Tract 135, Scott County, Iowa</t>
  </si>
  <si>
    <t>Census Tract 4906, Page County, Iowa</t>
  </si>
  <si>
    <t>Census Tract 805, Greene County, Iowa</t>
  </si>
  <si>
    <t>Census Tract 401, Mills County, Iowa</t>
  </si>
  <si>
    <t>Census Tract 9604, Shelby County, Iowa</t>
  </si>
  <si>
    <t>Census Tract 9602, Montgomery County, Iowa</t>
  </si>
  <si>
    <t>Census Tract 9602, Buena Vista County, Iowa</t>
  </si>
  <si>
    <t>Census Tract 207, Boone County, Iowa</t>
  </si>
  <si>
    <t>Census Tract 704, Sioux County, Iowa</t>
  </si>
  <si>
    <t>Census Tract 9701, Fremont County, Iowa</t>
  </si>
  <si>
    <t>Census Tract 4905, Lee County, Iowa</t>
  </si>
  <si>
    <t>Census Tract 5, Story County, Iowa</t>
  </si>
  <si>
    <t>Census Tract 11, Story County, Iowa</t>
  </si>
  <si>
    <t>Census Tract 9502, Calhoun County, Iowa</t>
  </si>
  <si>
    <t>Census Tract 6903, Worth County, Iowa</t>
  </si>
  <si>
    <t>Census Tract 901, Jefferson County, Iowa</t>
  </si>
  <si>
    <t>Census Tract 802, Sac County, Iowa</t>
  </si>
  <si>
    <t>Census Tract 4602, Osceola County, Iowa</t>
  </si>
  <si>
    <t>Census Tract 6802, Winnebago County, Iowa</t>
  </si>
  <si>
    <t>Census Tract 803, Greene County, Iowa</t>
  </si>
  <si>
    <t>Census Tract 6804, Wright County, Iowa</t>
  </si>
  <si>
    <t>Census Tract 9502, Buchanan County, Iowa</t>
  </si>
  <si>
    <t>Census Tract 803, Cherokee County, Iowa</t>
  </si>
  <si>
    <t>Census Tract 9501, Mahaska County, Iowa</t>
  </si>
  <si>
    <t>Census Tract 704, Butler County, Iowa</t>
  </si>
  <si>
    <t>Census Tract 901, Ida County, Iowa</t>
  </si>
  <si>
    <t>Census Tract 9603, Palo Alto County, Iowa</t>
  </si>
  <si>
    <t>Census Tract 20, Woodbury County, Iowa</t>
  </si>
  <si>
    <t>Census Tract 703, Monroe County, Iowa</t>
  </si>
  <si>
    <t>Census Tract 6801, Wright County, Iowa</t>
  </si>
  <si>
    <t>Census Tract 4902, O'Brien County, Iowa</t>
  </si>
  <si>
    <t>Census Tract 9605, Hamilton County, Iowa</t>
  </si>
  <si>
    <t>Census Tract 18.02, Johnson County, Iowa</t>
  </si>
  <si>
    <t>Census Tract 16, Johnson County, Iowa</t>
  </si>
  <si>
    <t>Census Tract 18.01, Johnson County, Iowa</t>
  </si>
  <si>
    <t>Census Tract 9504, Buchanan County, Iowa</t>
  </si>
  <si>
    <t>Census Tract 9705, Henry County, Iowa</t>
  </si>
  <si>
    <t>Census Tract 401, Jasper County, Iowa</t>
  </si>
  <si>
    <t>Census Tract 9604, Palo Alto County, Iowa</t>
  </si>
  <si>
    <t>Census Tract 504, Muscatine County, Iowa</t>
  </si>
  <si>
    <t>Census Tract 701, Butler County, Iowa</t>
  </si>
  <si>
    <t>Census Tract 9501, Marshall County, Iowa</t>
  </si>
  <si>
    <t>Census Tract 9510, Cerro Gordo County, Iowa</t>
  </si>
  <si>
    <t>Census Tract 9501, Jackson County, Iowa</t>
  </si>
  <si>
    <t>Census Tract 9702, Henry County, Iowa</t>
  </si>
  <si>
    <t>Census Tract 9, Clinton County, Iowa</t>
  </si>
  <si>
    <t>Census Tract 702, Chickasaw County, Iowa</t>
  </si>
  <si>
    <t>Census Tract 127.02, Scott County, Iowa</t>
  </si>
  <si>
    <t>Census Tract 42, Bremer County, Iowa</t>
  </si>
  <si>
    <t>Census Tract 43, Polk County, Iowa</t>
  </si>
  <si>
    <t>Census Tract 304.02, Marion County, Iowa</t>
  </si>
  <si>
    <t>Census Tract 701, Monroe County, Iowa</t>
  </si>
  <si>
    <t>Census Tract 9702, Plymouth County, Iowa</t>
  </si>
  <si>
    <t>Census Tract 9602, Allamakee County, Iowa</t>
  </si>
  <si>
    <t>Census Tract 19, Woodbury County, Iowa</t>
  </si>
  <si>
    <t>Census Tract 2, Woodbury County, Iowa</t>
  </si>
  <si>
    <t>Census Tract 9607, Wapello County, Iowa</t>
  </si>
  <si>
    <t>Census Tract 9, Dubuque County, Iowa</t>
  </si>
  <si>
    <t>Census Tract 101, Webster County, Iowa</t>
  </si>
  <si>
    <t>Census Tract 807, Fayette County, Iowa</t>
  </si>
  <si>
    <t>Census Tract 8.01, Polk County, Iowa</t>
  </si>
  <si>
    <t>Census Tract 10, Polk County, Iowa</t>
  </si>
  <si>
    <t>Census Tract 7.02, Dubuque County, Iowa</t>
  </si>
  <si>
    <t>Census Tract 7, Linn County, Iowa</t>
  </si>
  <si>
    <t>Census Tract 706, Jones County, Iowa</t>
  </si>
  <si>
    <t>Census Tract 308, Pottawattamie County, Iowa</t>
  </si>
  <si>
    <t>Census Tract 13.02, Black Hawk County, Iowa</t>
  </si>
  <si>
    <t>Census Tract 17, Johnson County, Iowa</t>
  </si>
  <si>
    <t>Census Tract 7.02, Polk County, Iowa</t>
  </si>
  <si>
    <t>Census Tract 3, Linn County, Iowa</t>
  </si>
  <si>
    <t>Census Tract 3601, Franklin County, Iowa</t>
  </si>
  <si>
    <t>Census Tract 9502, Kossuth County, Iowa</t>
  </si>
  <si>
    <t>Census Tract 4601, Osceola County, Iowa</t>
  </si>
  <si>
    <t>Census Tract 304.01, Marion County, Iowa</t>
  </si>
  <si>
    <t>Census Tract 9504, Mahaska County, Iowa</t>
  </si>
  <si>
    <t>Census Tract 6802, Wright County, Iowa</t>
  </si>
  <si>
    <t>Census Tract 4901, Page County, Iowa</t>
  </si>
  <si>
    <t>Census Tract 508.12, Dallas County, Iowa</t>
  </si>
  <si>
    <t>Census Tract 2702, Hancock County, Iowa</t>
  </si>
  <si>
    <t>Census Tract 3.02, Johnson County, Iowa</t>
  </si>
  <si>
    <t>Census Tract 7, Story County, Iowa</t>
  </si>
  <si>
    <t>Census Tract 13.01, Story County, Iowa</t>
  </si>
  <si>
    <t>Census Tract 8.01, Dubuque County, Iowa</t>
  </si>
  <si>
    <t>Census Tract 4802, Floyd County, Iowa</t>
  </si>
  <si>
    <t>Census Tract 3603, Franklin County, Iowa</t>
  </si>
  <si>
    <t>Census Tract 9603, Grundy County, Iowa</t>
  </si>
  <si>
    <t>Census Tract 9501, Calhoun County, Iowa</t>
  </si>
  <si>
    <t>Census Tract 104, Dubuque County, Iowa</t>
  </si>
  <si>
    <t>Census Tract 602, Madison County, Iowa</t>
  </si>
  <si>
    <t>Census Tract 110.28, Polk County, Iowa</t>
  </si>
  <si>
    <t>Census Tract 215.02, Pottawattamie County, Iowa</t>
  </si>
  <si>
    <t>Census Tract 9502, Delaware County, Iowa</t>
  </si>
  <si>
    <t>Census Tract 9508, Cerro Gordo County, Iowa</t>
  </si>
  <si>
    <t>Census Tract 9604, Grundy County, Iowa</t>
  </si>
  <si>
    <t>Census Tract 132, Scott County, Iowa</t>
  </si>
  <si>
    <t>Census Tract 117.02, Polk County, Iowa</t>
  </si>
  <si>
    <t>Census Tract 4511, Dickinson County, Iowa</t>
  </si>
  <si>
    <t>Census Tract 137.05, Scott County, Iowa</t>
  </si>
  <si>
    <t>Census Tract 4, Johnson County, Iowa</t>
  </si>
  <si>
    <t>Census Tract 9504, Jackson County, Iowa</t>
  </si>
  <si>
    <t>Census Tract 9507, Cerro Gordo County, Iowa</t>
  </si>
  <si>
    <t>Census Tract 4801, Hardin County, Iowa</t>
  </si>
  <si>
    <t>Census Tract 2903, Harrison County, Iowa</t>
  </si>
  <si>
    <t>Census Tract 6902, Worth County, Iowa</t>
  </si>
  <si>
    <t>Census Tract 9502, Marshall County, Iowa</t>
  </si>
  <si>
    <t>Census Tract 9508, Marshall County, Iowa</t>
  </si>
  <si>
    <t>Census Tract 26.01, Black Hawk County, Iowa</t>
  </si>
  <si>
    <t>Census Tract 4903, Lee County, Iowa</t>
  </si>
  <si>
    <t>Census Tract 9604, Benton County, Iowa</t>
  </si>
  <si>
    <t>Census Tract 30.01, Polk County, Iowa</t>
  </si>
  <si>
    <t>Census Tract 6801, Winnebago County, Iowa</t>
  </si>
  <si>
    <t>Census Tract 9703, Plymouth County, Iowa</t>
  </si>
  <si>
    <t>Census Tract 119, Scott County, Iowa</t>
  </si>
  <si>
    <t>Census Tract 22, Black Hawk County, Iowa</t>
  </si>
  <si>
    <t>Census Tract 311, Pottawattamie County, Iowa</t>
  </si>
  <si>
    <t>Census Tract 4510, Dickinson County, Iowa</t>
  </si>
  <si>
    <t>Census Tract 32, Polk County, Iowa</t>
  </si>
  <si>
    <t>Census Tract 30.01, Black Hawk County, Iowa</t>
  </si>
  <si>
    <t>Census Tract 408, Jasper County, Iowa</t>
  </si>
  <si>
    <t>Census Tract 4903, O'Brien County, Iowa</t>
  </si>
  <si>
    <t>Census Tract 12, Clinton County, Iowa</t>
  </si>
  <si>
    <t>Census Tract 9509, Cerro Gordo County, Iowa</t>
  </si>
  <si>
    <t>Census Tract 9.01, Linn County, Iowa</t>
  </si>
  <si>
    <t>Census Tract 4508, Dickinson County, Iowa</t>
  </si>
  <si>
    <t>Census Tract 118, Scott County, Iowa</t>
  </si>
  <si>
    <t>Census Tract 10.02, Linn County, Iowa</t>
  </si>
  <si>
    <t>Census Tract 28, Linn County, Iowa</t>
  </si>
  <si>
    <t>Census Tract 104.08, Polk County, Iowa</t>
  </si>
  <si>
    <t>Census Tract 603, Madison County, Iowa</t>
  </si>
  <si>
    <t>Census Tract 120, Scott County, Iowa</t>
  </si>
  <si>
    <t>Census Tract 108.03, Polk County, Iowa</t>
  </si>
  <si>
    <t>Census Tract 9502, Lucas County, Iowa</t>
  </si>
  <si>
    <t>Census Tract 9501, Ringgold County, Iowa</t>
  </si>
  <si>
    <t>Census Tract 1903, Union County, Iowa</t>
  </si>
  <si>
    <t>Census Tract 804, Cherokee County, Iowa</t>
  </si>
  <si>
    <t>Census Tract 9601, Hamilton County, Iowa</t>
  </si>
  <si>
    <t>Census Tract 101.03, Dubuque County, Iowa</t>
  </si>
  <si>
    <t>Census Tract 303, Pottawattamie County, Iowa</t>
  </si>
  <si>
    <t>Census Tract 6, Johnson County, Iowa</t>
  </si>
  <si>
    <t>Census Tract 4, Story County, Iowa</t>
  </si>
  <si>
    <t>Census Tract 312, Pottawattamie County, Iowa</t>
  </si>
  <si>
    <t>Census Tract 9501, Lyon County, Iowa</t>
  </si>
  <si>
    <t>Census Tract 9703, Humboldt County, Iowa</t>
  </si>
  <si>
    <t>Census Tract 701, Audubon County, Iowa</t>
  </si>
  <si>
    <t>Census Tract 4803, Floyd County, Iowa</t>
  </si>
  <si>
    <t>Census Tract 3701, Poweshiek County, Iowa</t>
  </si>
  <si>
    <t>Census Tract 106, Polk County, Iowa</t>
  </si>
  <si>
    <t>Census Tract 703, Chickasaw County, Iowa</t>
  </si>
  <si>
    <t>Census Tract 705, Butler County, Iowa</t>
  </si>
  <si>
    <t>Census Tract 307, Marion County, Iowa</t>
  </si>
  <si>
    <t>Census Tract 104, Johnson County, Iowa</t>
  </si>
  <si>
    <t>Census Tract 106, Dubuque County, Iowa</t>
  </si>
  <si>
    <t>Census Tract 9603, Carroll County, Iowa</t>
  </si>
  <si>
    <t>Census Tract 211, Warren County, Iowa</t>
  </si>
  <si>
    <t>Census Tract 104.05, Polk County, Iowa</t>
  </si>
  <si>
    <t>Census Tract 806, Fayette County, Iowa</t>
  </si>
  <si>
    <t>Census Tract 1803, Taylor County, Iowa</t>
  </si>
  <si>
    <t>Census Tract 801, Sac County, Iowa</t>
  </si>
  <si>
    <t>Census Tract 9603, Buena Vista County, Iowa</t>
  </si>
  <si>
    <t>Census Tract 35, Woodbury County, Iowa</t>
  </si>
  <si>
    <t>Census Tract 4804, Hardin County, Iowa</t>
  </si>
  <si>
    <t>Census Tract 101.01, Scott County, Iowa</t>
  </si>
  <si>
    <t>Census Tract 9502, Lyon County, Iowa</t>
  </si>
  <si>
    <t>Census Tract 4801, Floyd County, Iowa</t>
  </si>
  <si>
    <t>Census Tract 204, Warren County, Iowa</t>
  </si>
  <si>
    <t>Census Tract 130, Scott County, Iowa</t>
  </si>
  <si>
    <t>Census Tract 5, Johnson County, Iowa</t>
  </si>
  <si>
    <t>Census Tract 12, Des Moines County, Iowa</t>
  </si>
  <si>
    <t>Census Tract 9502, Jackson County, Iowa</t>
  </si>
  <si>
    <t>Census Tract 2901, Tama County, Iowa</t>
  </si>
  <si>
    <t>Census Tract 27, Black Hawk County, Iowa</t>
  </si>
  <si>
    <t>Census Tract 15.03, Black Hawk County, Iowa</t>
  </si>
  <si>
    <t>Census Tract 105, Polk County, Iowa</t>
  </si>
  <si>
    <t>Census Tract 406, Jasper County, Iowa</t>
  </si>
  <si>
    <t>Census Tract 301, Pottawattamie County, Iowa</t>
  </si>
  <si>
    <t>Census Tract 103, Scott County, Iowa</t>
  </si>
  <si>
    <t>Census Tract 104, Story County, Iowa</t>
  </si>
  <si>
    <t>Census Tract 8, Linn County, Iowa</t>
  </si>
  <si>
    <t>Census Tract 103, Linn County, Iowa</t>
  </si>
  <si>
    <t>Census Tract 25, Black Hawk County, Iowa</t>
  </si>
  <si>
    <t>Census Tract 9502, Winneshiek County, Iowa</t>
  </si>
  <si>
    <t>Census Tract 102.07, Polk County, Iowa</t>
  </si>
  <si>
    <t>Census Tract 9503, Marshall County, Iowa</t>
  </si>
  <si>
    <t>Census Tract 127.01, Scott County, Iowa</t>
  </si>
  <si>
    <t>Census Tract 9601, Benton County, Iowa</t>
  </si>
  <si>
    <t>Census Tract 107.06, Polk County, Iowa</t>
  </si>
  <si>
    <t>Census Tract 9505, Kossuth County, Iowa</t>
  </si>
  <si>
    <t>Census Tract 9601, Buena Vista County, Iowa</t>
  </si>
  <si>
    <t>Census Tract 9601, Shelby County, Iowa</t>
  </si>
  <si>
    <t>Census Tract 112.01, Polk County, Iowa</t>
  </si>
  <si>
    <t>Census Tract 9603, Iowa County, Iowa</t>
  </si>
  <si>
    <t>Census Tract 4503, Cedar County, Iowa</t>
  </si>
  <si>
    <t>Census Tract 9602, Howard County, Iowa</t>
  </si>
  <si>
    <t>Census Tract 7803, Pocahontas County, Iowa</t>
  </si>
  <si>
    <t>Census Tract 804, Clay County, Iowa</t>
  </si>
  <si>
    <t>Census Tract 704, Chickasaw County, Iowa</t>
  </si>
  <si>
    <t>Census Tract 105, Dubuque County, Iowa</t>
  </si>
  <si>
    <t>Census Tract 3, Story County, Iowa</t>
  </si>
  <si>
    <t>Census Tract 9602, Iowa County, Iowa</t>
  </si>
  <si>
    <t>Census Tract 702, Emmet County, Iowa</t>
  </si>
  <si>
    <t>Census Tract 202, Boone County, Iowa</t>
  </si>
  <si>
    <t>Census Tract 41, Polk County, Iowa</t>
  </si>
  <si>
    <t>Census Tract 9606, Buena Vista County, Iowa</t>
  </si>
  <si>
    <t>Census Tract 9601, Montgomery County, Iowa</t>
  </si>
  <si>
    <t>Census Tract 318, Pottawattamie County, Iowa</t>
  </si>
  <si>
    <t>Census Tract 103, Story County, Iowa</t>
  </si>
  <si>
    <t>Census Tract 9602, Shelby County, Iowa</t>
  </si>
  <si>
    <t>Census Tract 3703, Poweshiek County, Iowa</t>
  </si>
  <si>
    <t>Census Tract 15, Johnson County, Iowa</t>
  </si>
  <si>
    <t>Census Tract 402.02, Mills County, Iowa</t>
  </si>
  <si>
    <t>Census Tract 2902, Tama County, Iowa</t>
  </si>
  <si>
    <t>Census Tract 4904, Lee County, Iowa</t>
  </si>
  <si>
    <t>Census Tract 9602, Hamilton County, Iowa</t>
  </si>
  <si>
    <t>Census Tract 5, Woodbury County, Iowa</t>
  </si>
  <si>
    <t>Census Tract 9603, Wapello County, Iowa</t>
  </si>
  <si>
    <t>Census Tract 105, Linn County, Iowa</t>
  </si>
  <si>
    <t>Census Tract 4505, Dickinson County, Iowa</t>
  </si>
  <si>
    <t>Census Tract 102.05, Polk County, Iowa</t>
  </si>
  <si>
    <t>Census Tract 104, Linn County, Iowa</t>
  </si>
  <si>
    <t>Census Tract 24, Black Hawk County, Iowa</t>
  </si>
  <si>
    <t>Census Tract 9514, Cerro Gordo County, Iowa</t>
  </si>
  <si>
    <t>Census Tract 9602, Clarke County, Iowa</t>
  </si>
  <si>
    <t>Census Tract 129.02, Scott County, Iowa</t>
  </si>
  <si>
    <t>Census Tract 207, Warren County, Iowa</t>
  </si>
  <si>
    <t>Census Tract 111.14, Polk County, Iowa</t>
  </si>
  <si>
    <t>Census Tract 131, Scott County, Iowa</t>
  </si>
  <si>
    <t>Census Tract 701, Chickasaw County, Iowa</t>
  </si>
  <si>
    <t>Census Tract 12, Black Hawk County, Iowa</t>
  </si>
  <si>
    <t>Census Tract 137.02, Scott County, Iowa</t>
  </si>
  <si>
    <t>Census Tract 107.02, Polk County, Iowa</t>
  </si>
  <si>
    <t>Census Tract 116, Scott County, Iowa</t>
  </si>
  <si>
    <t>Census Tract 12.04, Dubuque County, Iowa</t>
  </si>
  <si>
    <t>Census Tract 102.01, Scott County, Iowa</t>
  </si>
  <si>
    <t>Census Tract 11.02, Linn County, Iowa</t>
  </si>
  <si>
    <t>Census Tract 409, Jasper County, Iowa</t>
  </si>
  <si>
    <t>Census Tract 701, Jones County, Iowa</t>
  </si>
  <si>
    <t>Census Tract 26.03, Black Hawk County, Iowa</t>
  </si>
  <si>
    <t>Census Tract 407, Jasper County, Iowa</t>
  </si>
  <si>
    <t>Census Tract 101.02, Scott County, Iowa</t>
  </si>
  <si>
    <t>Census Tract 803, Sac County, Iowa</t>
  </si>
  <si>
    <t>Census Tract 9516, Cerro Gordo County, Iowa</t>
  </si>
  <si>
    <t>Census Tract 104.04, Polk County, Iowa</t>
  </si>
  <si>
    <t>Census Tract 14, Johnson County, Iowa</t>
  </si>
  <si>
    <t>Census Tract 2902, Harrison County, Iowa</t>
  </si>
  <si>
    <t>Census Tract 9606, Carroll County, Iowa</t>
  </si>
  <si>
    <t>Census Tract 43, Bremer County, Iowa</t>
  </si>
  <si>
    <t>Census Tract 9504, Delaware County, Iowa</t>
  </si>
  <si>
    <t>Census Tract 105, Story County, Iowa</t>
  </si>
  <si>
    <t>Census Tract 2, Story County, Iowa</t>
  </si>
  <si>
    <t>Census Tract 9, Story County, Iowa</t>
  </si>
  <si>
    <t>Census Tract 9606, Benton County, Iowa</t>
  </si>
  <si>
    <t>Census Tract 402.01, Mills County, Iowa</t>
  </si>
  <si>
    <t>Census Tract 29.01, Black Hawk County, Iowa</t>
  </si>
  <si>
    <t>Census Tract 9502, Mahaska County, Iowa</t>
  </si>
  <si>
    <t>Census Tract 104.01, Scott County, Iowa</t>
  </si>
  <si>
    <t>Census Tract 317, Pottawattamie County, Iowa</t>
  </si>
  <si>
    <t>Census Tract 203, Boone County, Iowa</t>
  </si>
  <si>
    <t>Census Tract 21.02, Woodbury County, Iowa</t>
  </si>
  <si>
    <t>Census Tract 9604, Iowa County, Iowa</t>
  </si>
  <si>
    <t>Census Tract 3702, Poweshiek County, Iowa</t>
  </si>
  <si>
    <t>Census Tract 9601, Carroll County, Iowa</t>
  </si>
  <si>
    <t>Census Tract 4502, Cedar County, Iowa</t>
  </si>
  <si>
    <t>Census Tract 801, Davis County, Iowa</t>
  </si>
  <si>
    <t>Census Tract 9501, Delaware County, Iowa</t>
  </si>
  <si>
    <t>Census Tract 4, Linn County, Iowa</t>
  </si>
  <si>
    <t>Census Tract 133, Scott County, Iowa</t>
  </si>
  <si>
    <t>Census Tract 206, Boone County, Iowa</t>
  </si>
  <si>
    <t>Census Tract 102, Webster County, Iowa</t>
  </si>
  <si>
    <t>Census Tract 11.01, Dubuque County, Iowa</t>
  </si>
  <si>
    <t>Census Tract 29.02, Black Hawk County, Iowa</t>
  </si>
  <si>
    <t>Census Tract 506, Muscatine County, Iowa</t>
  </si>
  <si>
    <t>Census Tract 6, Story County, Iowa</t>
  </si>
  <si>
    <t>Census Tract 3.01, Johnson County, Iowa</t>
  </si>
  <si>
    <t>Census Tract 9602, Benton County, Iowa</t>
  </si>
  <si>
    <t>Census Tract 4502, Dickinson County, Iowa</t>
  </si>
  <si>
    <t>Census Tract 9504, Winneshiek County, Iowa</t>
  </si>
  <si>
    <t>Census Tract 501, Muscatine County, Iowa</t>
  </si>
  <si>
    <t>Census Tract 7.03, Polk County, Iowa</t>
  </si>
  <si>
    <t>Census Tract 9.01, Polk County, Iowa</t>
  </si>
  <si>
    <t>Census Tract 28, Black Hawk County, Iowa</t>
  </si>
  <si>
    <t>Census Tract 102, Linn County, Iowa</t>
  </si>
  <si>
    <t>Census Tract 16, Linn County, Iowa</t>
  </si>
  <si>
    <t>Census Tract 802, Cherokee County, Iowa</t>
  </si>
  <si>
    <t>Census Tract 47, Bremer County, Iowa</t>
  </si>
  <si>
    <t>Census Tract 9601, Palo Alto County, Iowa</t>
  </si>
  <si>
    <t>Census Tract 206, Warren County, Iowa</t>
  </si>
  <si>
    <t>Census Tract 205, Boone County, Iowa</t>
  </si>
  <si>
    <t>Census Tract 506, Dallas County, Iowa</t>
  </si>
  <si>
    <t>Census Tract 9.02, Polk County, Iowa</t>
  </si>
  <si>
    <t>Census Tract 13.02, Story County, Iowa</t>
  </si>
  <si>
    <t>Census Tract 5602, Mitchell County, Iowa</t>
  </si>
  <si>
    <t>Census Tract 9601, Grundy County, Iowa</t>
  </si>
  <si>
    <t>Census Tract 9705, Plymouth County, Iowa</t>
  </si>
  <si>
    <t>Census Tract 9503, Winneshiek County, Iowa</t>
  </si>
  <si>
    <t>Census Tract 1, Johnson County, Iowa</t>
  </si>
  <si>
    <t>Census Tract 303, Marion County, Iowa</t>
  </si>
  <si>
    <t>Census Tract 104.09, Polk County, Iowa</t>
  </si>
  <si>
    <t>Census Tract 11.02, Dubuque County, Iowa</t>
  </si>
  <si>
    <t>Census Tract 12, Johnson County, Iowa</t>
  </si>
  <si>
    <t>Census Tract 105, Johnson County, Iowa</t>
  </si>
  <si>
    <t>Census Tract 104.02, Scott County, Iowa</t>
  </si>
  <si>
    <t>Census Tract 9506, Buchanan County, Iowa</t>
  </si>
  <si>
    <t>Census Tract 14, Black Hawk County, Iowa</t>
  </si>
  <si>
    <t>Census Tract 502, Dallas County, Iowa</t>
  </si>
  <si>
    <t>Census Tract 4504, Cedar County, Iowa</t>
  </si>
  <si>
    <t>Census Tract 7.04, Polk County, Iowa</t>
  </si>
  <si>
    <t>Census Tract 214, Pottawattamie County, Iowa</t>
  </si>
  <si>
    <t>Census Tract 502, Muscatine County, Iowa</t>
  </si>
  <si>
    <t>Census Tract 217.02, Pottawattamie County, Iowa</t>
  </si>
  <si>
    <t>Census Tract 30.02, Black Hawk County, Iowa</t>
  </si>
  <si>
    <t>Census Tract 215.01, Pottawattamie County, Iowa</t>
  </si>
  <si>
    <t>Census Tract 137.06, Scott County, Iowa</t>
  </si>
  <si>
    <t>Census Tract 3, Woodbury County, Iowa</t>
  </si>
  <si>
    <t>Census Tract 110.27, Polk County, Iowa</t>
  </si>
  <si>
    <t>Census Tract 101, Linn County, Iowa</t>
  </si>
  <si>
    <t>Census Tract 108, Linn County, Iowa</t>
  </si>
  <si>
    <t>Census Tract 601, Madison County, Iowa</t>
  </si>
  <si>
    <t>Census Tract 136, Scott County, Iowa</t>
  </si>
  <si>
    <t>Census Tract 8.02, Dubuque County, Iowa</t>
  </si>
  <si>
    <t>Census Tract 316.02, Pottawattamie County, Iowa</t>
  </si>
  <si>
    <t>Census Tract 112.03, Polk County, Iowa</t>
  </si>
  <si>
    <t>Census Tract 45, Bremer County, Iowa</t>
  </si>
  <si>
    <t>Census Tract 111.12, Polk County, Iowa</t>
  </si>
  <si>
    <t>Census Tract 112.06, Polk County, Iowa</t>
  </si>
  <si>
    <t>Census Tract 703, Sioux County, Iowa</t>
  </si>
  <si>
    <t>Census Tract 2701, Hancock County, Iowa</t>
  </si>
  <si>
    <t>Census Tract 9, Woodbury County, Iowa</t>
  </si>
  <si>
    <t>Census Tract 505, Dallas County, Iowa</t>
  </si>
  <si>
    <t>Census Tract 102.08, Polk County, Iowa</t>
  </si>
  <si>
    <t>Census Tract 208, Warren County, Iowa</t>
  </si>
  <si>
    <t>Census Tract 102.09, Polk County, Iowa</t>
  </si>
  <si>
    <t>Census Tract 316.01, Pottawattamie County, Iowa</t>
  </si>
  <si>
    <t>Census Tract 1, Story County, Iowa</t>
  </si>
  <si>
    <t>Census Tract 9601, Washington County, Iowa</t>
  </si>
  <si>
    <t>Census Tract 9503, Buchanan County, Iowa</t>
  </si>
  <si>
    <t>Census Tract 9.02, Linn County, Iowa</t>
  </si>
  <si>
    <t>Census Tract 44, Bremer County, Iowa</t>
  </si>
  <si>
    <t>Census Tract 9506, Cerro Gordo County, Iowa</t>
  </si>
  <si>
    <t>Census Tract 102.02, Dubuque County, Iowa</t>
  </si>
  <si>
    <t>Census Tract 9506, Kossuth County, Iowa</t>
  </si>
  <si>
    <t>Census Tract 319, Pottawattamie County, Iowa</t>
  </si>
  <si>
    <t>Census Tract 102, Story County, Iowa</t>
  </si>
  <si>
    <t>Census Tract 205, Warren County, Iowa</t>
  </si>
  <si>
    <t>Census Tract 104.06, Polk County, Iowa</t>
  </si>
  <si>
    <t>Census Tract 102, Johnson County, Iowa</t>
  </si>
  <si>
    <t>Census Tract 707, Sioux County, Iowa</t>
  </si>
  <si>
    <t>Census Tract 40.04, Polk County, Iowa</t>
  </si>
  <si>
    <t>Census Tract 102.12, Polk County, Iowa</t>
  </si>
  <si>
    <t>Census Tract 1, Linn County, Iowa</t>
  </si>
  <si>
    <t>Census Tract 30.01, Linn County, Iowa</t>
  </si>
  <si>
    <t>Census Tract 101.01, Polk County, Iowa</t>
  </si>
  <si>
    <t>Census Tract 110.26, Polk County, Iowa</t>
  </si>
  <si>
    <t>Census Tract 102.02, Scott County, Iowa</t>
  </si>
  <si>
    <t>Census Tract 107.05, Polk County, Iowa</t>
  </si>
  <si>
    <t>Census Tract 216.03, Pottawattamie County, Iowa</t>
  </si>
  <si>
    <t>Census Tract 106, Linn County, Iowa</t>
  </si>
  <si>
    <t>Census Tract 111.13, Polk County, Iowa</t>
  </si>
  <si>
    <t>Census Tract 9605, Benton County, Iowa</t>
  </si>
  <si>
    <t>Census Tract 402, Jasper County, Iowa</t>
  </si>
  <si>
    <t>Census Tract 33, Woodbury County, Iowa</t>
  </si>
  <si>
    <t>Census Tract 114.04, Polk County, Iowa</t>
  </si>
  <si>
    <t>Census Tract 706, Sioux County, Iowa</t>
  </si>
  <si>
    <t>Census Tract 12, Story County, Iowa</t>
  </si>
  <si>
    <t>Census Tract 9701, Plymouth County, Iowa</t>
  </si>
  <si>
    <t>Census Tract 106, Story County, Iowa</t>
  </si>
  <si>
    <t>Census Tract 9602, Carroll County, Iowa</t>
  </si>
  <si>
    <t>Census Tract 9706, Plymouth County, Iowa</t>
  </si>
  <si>
    <t>Census Tract 201, Boone County, Iowa</t>
  </si>
  <si>
    <t>Census Tract 201, Warren County, Iowa</t>
  </si>
  <si>
    <t>Census Tract 9601, Iowa County, Iowa</t>
  </si>
  <si>
    <t>Census Tract 507, Dallas County, Iowa</t>
  </si>
  <si>
    <t>Census Tract 102.11, Polk County, Iowa</t>
  </si>
  <si>
    <t>Census Tract 21.01, Woodbury County, Iowa</t>
  </si>
  <si>
    <t>Census Tract 46, Bremer County, Iowa</t>
  </si>
  <si>
    <t>Census Tract 302, Marion County, Iowa</t>
  </si>
  <si>
    <t>Census Tract 2905, Harrison County, Iowa</t>
  </si>
  <si>
    <t>Census Tract 113, Polk County, Iowa</t>
  </si>
  <si>
    <t>Census Tract 301, Marion County, Iowa</t>
  </si>
  <si>
    <t>Census Tract 31, Polk County, Iowa</t>
  </si>
  <si>
    <t>Census Tract 104.07, Polk County, Iowa</t>
  </si>
  <si>
    <t>Census Tract 508.07, Dallas County, Iowa</t>
  </si>
  <si>
    <t>Census Tract 9503, Lyon County, Iowa</t>
  </si>
  <si>
    <t>Census Tract 9704, Plymouth County, Iowa</t>
  </si>
  <si>
    <t>Census Tract 9602, Grundy County, Iowa</t>
  </si>
  <si>
    <t>Census Tract 4, Woodbury County, Iowa</t>
  </si>
  <si>
    <t>Census Tract 103, Dubuque County, Iowa</t>
  </si>
  <si>
    <t>Census Tract 509.01, Dallas County, Iowa</t>
  </si>
  <si>
    <t>Census Tract 8.02, Polk County, Iowa</t>
  </si>
  <si>
    <t>Census Tract 508.11, Dallas County, Iowa</t>
  </si>
  <si>
    <t>Census Tract 102.03, Polk County, Iowa</t>
  </si>
  <si>
    <t>Census Tract 2.03, Linn County, Iowa</t>
  </si>
  <si>
    <t>Census Tract 705, Sioux County, Iowa</t>
  </si>
  <si>
    <t>Census Tract 212, Warren County, Iowa</t>
  </si>
  <si>
    <t>Census Tract 32, Woodbury County, Iowa</t>
  </si>
  <si>
    <t>Census Tract 101.04, Dubuque County, Iowa</t>
  </si>
  <si>
    <t>Census Tract 2.05, Linn County, Iowa</t>
  </si>
  <si>
    <t>Census Tract 10.01, Linn County, Iowa</t>
  </si>
  <si>
    <t>Census Tract 107, Linn County, Iowa</t>
  </si>
  <si>
    <t>Census Tract 107.03, Polk County, Iowa</t>
  </si>
  <si>
    <t>Census Tract 137.03, Scott County, Iowa</t>
  </si>
  <si>
    <t>Census Tract 30.02, Polk County, Iowa</t>
  </si>
  <si>
    <t>Census Tract 101.02, Polk County, Iowa</t>
  </si>
  <si>
    <t>Census Tract 202, Warren County, Iowa</t>
  </si>
  <si>
    <t>Census Tract 2.06, Linn County, Iowa</t>
  </si>
  <si>
    <t>Census Tract 108.04, Polk County, Iowa</t>
  </si>
  <si>
    <t>Census Tract 4505, Cedar County, Iowa</t>
  </si>
  <si>
    <t>Census Tract 9605, Washington County, Iowa</t>
  </si>
  <si>
    <t>Census Tract 101, Story County, Iowa</t>
  </si>
  <si>
    <t>Census Tract 203, Warren County, Iowa</t>
  </si>
  <si>
    <t>Census Tract 101, Johnson County, Iowa</t>
  </si>
  <si>
    <t>Census Tract 110.25, Polk County, Iowa</t>
  </si>
  <si>
    <t>Census Tract 701, Sioux County, Iowa</t>
  </si>
  <si>
    <t>Census Tract 102.01, Dubuque County, Iowa</t>
  </si>
  <si>
    <t>Census Tract 110.21, Polk County, Iowa</t>
  </si>
  <si>
    <t>Census Tract 216.02, Pottawattamie County, Iowa</t>
  </si>
  <si>
    <t>Census Tract 103.01, Johnson County, Iowa</t>
  </si>
  <si>
    <t>Census Tract 101.05, Dubuque County, Iowa</t>
  </si>
  <si>
    <t>Census Tract 115, Polk County, Iowa</t>
  </si>
  <si>
    <t>Census Tract 117.01, Polk County, Iowa</t>
  </si>
  <si>
    <t>Census Tract 13, Johnson County, Iowa</t>
  </si>
  <si>
    <t>Census Tract 41, Bremer County, Iowa</t>
  </si>
  <si>
    <t>Census Tract 501, Dallas County, Iowa</t>
  </si>
  <si>
    <t>Census Tract 702, Sioux County, Iowa</t>
  </si>
  <si>
    <t>Census Tract 508.03, Dallas County, Iowa</t>
  </si>
  <si>
    <t>Census Tract 508.05, Dallas County, Iowa</t>
  </si>
  <si>
    <t>Census Tract 508.09, Dallas County, Iowa</t>
  </si>
  <si>
    <t>Census Tract 509.02, Dallas County, Iowa</t>
  </si>
  <si>
    <t>Census Tract 103.02, Johnson County, Iowa</t>
  </si>
  <si>
    <t>Datapoint</t>
  </si>
  <si>
    <t>Enter the FIPS Code(s) in the "SRF by Tract (LSL)" tab in the light blue boxes.  The worksheet is set up to allow for up</t>
  </si>
  <si>
    <t>Instructions for Completing the Socioeconomic Assessment by Tract Worksheet  (for Lead Service Line Projects)</t>
  </si>
  <si>
    <t xml:space="preserve">to five different FIPS Codes to be assessed at one time.  The total Socioeconomic Score for each Census tract will </t>
  </si>
  <si>
    <t xml:space="preserve">display in the right-most column. </t>
  </si>
  <si>
    <t>This is the FIPS Code that can be used to look up the Socioeconomic Score of the Census tract.  FIPS Codes are broken</t>
  </si>
  <si>
    <t xml:space="preserve">subject to funding availability. </t>
  </si>
  <si>
    <t>down by State (first 2 digits), County (next 3 digits), and Tract (final 6 digits).  For example:</t>
  </si>
  <si>
    <t>E.g. Sherman Hill Phase 1</t>
  </si>
  <si>
    <t xml:space="preserve">The Census Geocoder can also identify the tracts of several addresses at a time via CSV file upload.  Click Find Geographies, </t>
  </si>
  <si>
    <t xml:space="preserve">then Batch Address Processing, and upload the address file.  The system is limited to 10,000 records at one time, and they </t>
  </si>
  <si>
    <t>option in the Vintage dropdown.</t>
  </si>
  <si>
    <t>Median 
Household 
Income (MHI)</t>
  </si>
  <si>
    <t>Population 
Trend 
(2010-2020)</t>
  </si>
  <si>
    <t>Population Trend 
(2010-2020)</t>
  </si>
  <si>
    <t>% Below Poverty Level</t>
  </si>
  <si>
    <t>% Receiving 
Supplemental 
Security Income</t>
  </si>
  <si>
    <t>% Vacant 
Homes (excl. 2nd/Vacation)</t>
  </si>
  <si>
    <t>% Below
Poverty 
Level</t>
  </si>
  <si>
    <t>% Receiving 
Public Assistance 
or SNAP</t>
  </si>
  <si>
    <t>Unemployment 
Rate (County 
12-month avg)</t>
  </si>
  <si>
    <t>% Not in
Labor Force</t>
  </si>
  <si>
    <t>% with High 
School Diploma 
or Less</t>
  </si>
  <si>
    <t>Socioeconomic Assessment by Tract (for Lead Service Line Projects)</t>
  </si>
  <si>
    <t>% Housing 
Cost Burdened</t>
  </si>
  <si>
    <t>TOTAL 
POINTS</t>
  </si>
  <si>
    <t>FIPS Code:</t>
  </si>
  <si>
    <t>NAME_2</t>
  </si>
  <si>
    <t>Census Tract:</t>
  </si>
  <si>
    <t>Applicant:</t>
  </si>
  <si>
    <t>Anytown Water Works</t>
  </si>
  <si>
    <t xml:space="preserve">Currently, Census tracts with a total score greater than or equal to 11 are eligible to receive principal forgiveness, </t>
  </si>
  <si>
    <r>
      <t>Description (</t>
    </r>
    <r>
      <rPr>
        <b/>
        <i/>
        <sz val="8"/>
        <color theme="1"/>
        <rFont val="Calibri"/>
        <family val="2"/>
        <scheme val="minor"/>
      </rPr>
      <t>Optional</t>
    </r>
    <r>
      <rPr>
        <b/>
        <sz val="8"/>
        <color theme="1"/>
        <rFont val="Calibri"/>
        <family val="2"/>
        <scheme val="minor"/>
      </rPr>
      <t>):</t>
    </r>
  </si>
  <si>
    <t>Median Household 
Income (MHI)</t>
  </si>
  <si>
    <t>% Receiving Public 
Assistance or SNAP</t>
  </si>
  <si>
    <t>% Receiving Supplemental 
Security Income</t>
  </si>
  <si>
    <t>Unemployment Rate 
(County 12-month avg)</t>
  </si>
  <si>
    <t>% with High School 
Diploma or Less</t>
  </si>
  <si>
    <t>% Vacant Homes 
(excl. 2nd/Vacation)</t>
  </si>
  <si>
    <t>SES Score</t>
  </si>
  <si>
    <t>TOTAL</t>
  </si>
  <si>
    <t>% Not in Labor Force</t>
  </si>
  <si>
    <t>% Housing Cost Burdened</t>
  </si>
  <si>
    <t>NAME_3</t>
  </si>
  <si>
    <r>
      <t xml:space="preserve"> Tract Description (</t>
    </r>
    <r>
      <rPr>
        <b/>
        <i/>
        <sz val="9"/>
        <color theme="1"/>
        <rFont val="Calibri"/>
        <family val="2"/>
        <scheme val="minor"/>
      </rPr>
      <t>Optional</t>
    </r>
    <r>
      <rPr>
        <b/>
        <sz val="9"/>
        <color theme="1"/>
        <rFont val="Calibri"/>
        <family val="2"/>
        <scheme val="minor"/>
      </rPr>
      <t>):</t>
    </r>
  </si>
  <si>
    <t xml:space="preserve">include a helpful sample CSV file at the bottom to ensure correct formatting. Again, make sure to select the "ACS2021_Current" </t>
  </si>
  <si>
    <t>It's important to make sure the "ACS2021_Current" option is selected in the Vintage dropdown.</t>
  </si>
  <si>
    <t>SA Points</t>
  </si>
  <si>
    <t>GEO_ID</t>
  </si>
  <si>
    <t>Population</t>
  </si>
  <si>
    <t>Median Household Income (MHI) data</t>
  </si>
  <si>
    <t>Percent Below Poverty Level data</t>
  </si>
  <si>
    <t>Percent Receiving Public Assistance or SNAP data</t>
  </si>
  <si>
    <t>Percent Receiving Supplemental Security Income data</t>
  </si>
  <si>
    <t>Unemployment Rate (County 12 mo avg) data</t>
  </si>
  <si>
    <t>Percent Not in Labor Force data</t>
  </si>
  <si>
    <t>Population Trend Between 2010 and 2020 Census data</t>
  </si>
  <si>
    <t>Percent with High School Diploma or less data</t>
  </si>
  <si>
    <t>Percent of Vacant Homes (excl. Seasonal or Vacation dwellings) data</t>
  </si>
  <si>
    <t>Percent of Cost Burdened Housing (&gt;= 30%) data</t>
  </si>
  <si>
    <t>200% Poverty</t>
  </si>
  <si>
    <t>Lowest Quintile Income</t>
  </si>
  <si>
    <t>Total SA</t>
  </si>
  <si>
    <t>Pct Below 200% Poverty Line</t>
  </si>
  <si>
    <t>1400000US19045000100</t>
  </si>
  <si>
    <t>19045000100</t>
  </si>
  <si>
    <t>1400000US19045000300</t>
  </si>
  <si>
    <t>19045000300</t>
  </si>
  <si>
    <t>1400000US19111490800</t>
  </si>
  <si>
    <t>19111490800</t>
  </si>
  <si>
    <t>1400000US19065080400</t>
  </si>
  <si>
    <t>19065080400</t>
  </si>
  <si>
    <t>1400000US19065080500</t>
  </si>
  <si>
    <t>19065080500</t>
  </si>
  <si>
    <t>1400000US19045000200</t>
  </si>
  <si>
    <t>19045000200</t>
  </si>
  <si>
    <t>1400000US19171290500</t>
  </si>
  <si>
    <t>19171290500</t>
  </si>
  <si>
    <t>1400000US19057000400</t>
  </si>
  <si>
    <t>19057000400</t>
  </si>
  <si>
    <t>1400000US19111490200</t>
  </si>
  <si>
    <t>19111490200</t>
  </si>
  <si>
    <t>1400000US19111490900</t>
  </si>
  <si>
    <t>19111490900</t>
  </si>
  <si>
    <t>1400000US19187000700</t>
  </si>
  <si>
    <t>19187000700</t>
  </si>
  <si>
    <t>1400000US19107080300</t>
  </si>
  <si>
    <t>19107080300</t>
  </si>
  <si>
    <t>1400000US19007950300</t>
  </si>
  <si>
    <t>19007950300</t>
  </si>
  <si>
    <t>1400000US19133960300</t>
  </si>
  <si>
    <t>19133960300</t>
  </si>
  <si>
    <t>1400000US19179960600</t>
  </si>
  <si>
    <t>19179960600</t>
  </si>
  <si>
    <t>1400000US19013000100</t>
  </si>
  <si>
    <t>19013000100</t>
  </si>
  <si>
    <t>1400000US19163010600</t>
  </si>
  <si>
    <t>19163010600</t>
  </si>
  <si>
    <t>1400000US19163010700</t>
  </si>
  <si>
    <t>19163010700</t>
  </si>
  <si>
    <t>1400000US19163010800</t>
  </si>
  <si>
    <t>19163010800</t>
  </si>
  <si>
    <t>1400000US19163010900</t>
  </si>
  <si>
    <t>19163010900</t>
  </si>
  <si>
    <t>1400000US19163011200</t>
  </si>
  <si>
    <t>19163011200</t>
  </si>
  <si>
    <t>1400000US19163012501</t>
  </si>
  <si>
    <t>19163012501</t>
  </si>
  <si>
    <t>1400000US19113001900</t>
  </si>
  <si>
    <t>19113001900</t>
  </si>
  <si>
    <t>1400000US19013000300</t>
  </si>
  <si>
    <t>19013000300</t>
  </si>
  <si>
    <t>1400000US19057000300</t>
  </si>
  <si>
    <t>19057000300</t>
  </si>
  <si>
    <t>1400000US19083480200</t>
  </si>
  <si>
    <t>19083480200</t>
  </si>
  <si>
    <t>1400000US19111490100</t>
  </si>
  <si>
    <t>19111490100</t>
  </si>
  <si>
    <t>1400000US19139050900</t>
  </si>
  <si>
    <t>19139050900</t>
  </si>
  <si>
    <t>1400000US19045000600</t>
  </si>
  <si>
    <t>19045000600</t>
  </si>
  <si>
    <t>1400000US19057000600</t>
  </si>
  <si>
    <t>19057000600</t>
  </si>
  <si>
    <t>1400000US19135070200</t>
  </si>
  <si>
    <t>19135070200</t>
  </si>
  <si>
    <t>1400000US19013000800</t>
  </si>
  <si>
    <t>19013000800</t>
  </si>
  <si>
    <t>1400000US19065080200</t>
  </si>
  <si>
    <t>19065080200</t>
  </si>
  <si>
    <t>1400000US19107080200</t>
  </si>
  <si>
    <t>19107080200</t>
  </si>
  <si>
    <t>1400000US19107080400</t>
  </si>
  <si>
    <t>19107080400</t>
  </si>
  <si>
    <t>1400000US19177950100</t>
  </si>
  <si>
    <t>19177950100</t>
  </si>
  <si>
    <t>1400000US19007950400</t>
  </si>
  <si>
    <t>19007950400</t>
  </si>
  <si>
    <t>1400000US19033950402</t>
  </si>
  <si>
    <t>19033950402</t>
  </si>
  <si>
    <t>1400000US19097950600</t>
  </si>
  <si>
    <t>19097950600</t>
  </si>
  <si>
    <t>1400000US19179960900</t>
  </si>
  <si>
    <t>19179960900</t>
  </si>
  <si>
    <t>1400000US19187000102</t>
  </si>
  <si>
    <t>19187000102</t>
  </si>
  <si>
    <t>Census Tract 1.02, Webster County, Iowa</t>
  </si>
  <si>
    <t>1400000US19163011000</t>
  </si>
  <si>
    <t>19163011000</t>
  </si>
  <si>
    <t>1400000US19163012602</t>
  </si>
  <si>
    <t>19163012602</t>
  </si>
  <si>
    <t>1400000US19193001300</t>
  </si>
  <si>
    <t>19193001300</t>
  </si>
  <si>
    <t>1400000US19153001700</t>
  </si>
  <si>
    <t>19153001700</t>
  </si>
  <si>
    <t>1400000US19013001701</t>
  </si>
  <si>
    <t>19013001701</t>
  </si>
  <si>
    <t>1400000US19175190200</t>
  </si>
  <si>
    <t>19175190200</t>
  </si>
  <si>
    <t>1400000US19057000200</t>
  </si>
  <si>
    <t>19057000200</t>
  </si>
  <si>
    <t>1400000US19155030602</t>
  </si>
  <si>
    <t>19155030602</t>
  </si>
  <si>
    <t>1400000US19155030900</t>
  </si>
  <si>
    <t>19155030900</t>
  </si>
  <si>
    <t>1400000US19187000400</t>
  </si>
  <si>
    <t>19187000400</t>
  </si>
  <si>
    <t>1400000US19067480400</t>
  </si>
  <si>
    <t>19067480400</t>
  </si>
  <si>
    <t>1400000US19153004900</t>
  </si>
  <si>
    <t>19153004900</t>
  </si>
  <si>
    <t>1400000US19111491000</t>
  </si>
  <si>
    <t>19111491000</t>
  </si>
  <si>
    <t>1400000US19045000500</t>
  </si>
  <si>
    <t>19045000500</t>
  </si>
  <si>
    <t>1400000US19057000500</t>
  </si>
  <si>
    <t>19057000500</t>
  </si>
  <si>
    <t>1400000US19153005000</t>
  </si>
  <si>
    <t>19153005000</t>
  </si>
  <si>
    <t>1400000US19139050700</t>
  </si>
  <si>
    <t>19139050700</t>
  </si>
  <si>
    <t>1400000US19139050800</t>
  </si>
  <si>
    <t>19139050800</t>
  </si>
  <si>
    <t>1400000US19153005200</t>
  </si>
  <si>
    <t>19153005200</t>
  </si>
  <si>
    <t>1400000US19187000600</t>
  </si>
  <si>
    <t>19187000600</t>
  </si>
  <si>
    <t>1400000US19063070400</t>
  </si>
  <si>
    <t>19063070400</t>
  </si>
  <si>
    <t>1400000US19047070402</t>
  </si>
  <si>
    <t>19047070402</t>
  </si>
  <si>
    <t>Census Tract 704.02, Crawford County, Iowa</t>
  </si>
  <si>
    <t>1400000US19151780100</t>
  </si>
  <si>
    <t>19151780100</t>
  </si>
  <si>
    <t>1400000US19179960200</t>
  </si>
  <si>
    <t>19179960200</t>
  </si>
  <si>
    <t>1400000US19137960300</t>
  </si>
  <si>
    <t>19137960300</t>
  </si>
  <si>
    <t>1400000US19179960500</t>
  </si>
  <si>
    <t>19179960500</t>
  </si>
  <si>
    <t>1400000US19179961000</t>
  </si>
  <si>
    <t>19179961000</t>
  </si>
  <si>
    <t>1400000US19113001004</t>
  </si>
  <si>
    <t>19113001004</t>
  </si>
  <si>
    <t>Census Tract 10.04, Linn County, Iowa</t>
  </si>
  <si>
    <t>1400000US19163011100</t>
  </si>
  <si>
    <t>19163011100</t>
  </si>
  <si>
    <t>1400000US19163011300</t>
  </si>
  <si>
    <t>19163011300</t>
  </si>
  <si>
    <t>1400000US19163011400</t>
  </si>
  <si>
    <t>19163011400</t>
  </si>
  <si>
    <t>1400000US19153001200</t>
  </si>
  <si>
    <t>19153001200</t>
  </si>
  <si>
    <t>1400000US19163012300</t>
  </si>
  <si>
    <t>19163012300</t>
  </si>
  <si>
    <t>1400000US19013001600</t>
  </si>
  <si>
    <t>19013001600</t>
  </si>
  <si>
    <t>1400000US19013001702</t>
  </si>
  <si>
    <t>19013001702</t>
  </si>
  <si>
    <t>1400000US19175190400</t>
  </si>
  <si>
    <t>19175190400</t>
  </si>
  <si>
    <t>1400000US19029190500</t>
  </si>
  <si>
    <t>19029190500</t>
  </si>
  <si>
    <t>1400000US19013000200</t>
  </si>
  <si>
    <t>19013000200</t>
  </si>
  <si>
    <t>1400000US19113002600</t>
  </si>
  <si>
    <t>19113002600</t>
  </si>
  <si>
    <t>1400000US19085290100</t>
  </si>
  <si>
    <t>19085290100</t>
  </si>
  <si>
    <t>1400000US19187000300</t>
  </si>
  <si>
    <t>19187000300</t>
  </si>
  <si>
    <t>1400000US19155030700</t>
  </si>
  <si>
    <t>19155030700</t>
  </si>
  <si>
    <t>1400000US19155031300</t>
  </si>
  <si>
    <t>19155031300</t>
  </si>
  <si>
    <t>1400000US19193003600</t>
  </si>
  <si>
    <t>19193003600</t>
  </si>
  <si>
    <t>1400000US19157370400</t>
  </si>
  <si>
    <t>19157370400</t>
  </si>
  <si>
    <t>1400000US19099040500</t>
  </si>
  <si>
    <t>19099040500</t>
  </si>
  <si>
    <t>1400000US19153004400</t>
  </si>
  <si>
    <t>19153004400</t>
  </si>
  <si>
    <t>1400000US19153004702</t>
  </si>
  <si>
    <t>19153004702</t>
  </si>
  <si>
    <t>1400000US19045000700</t>
  </si>
  <si>
    <t>19045000700</t>
  </si>
  <si>
    <t>1400000US19153000701</t>
  </si>
  <si>
    <t>19153000701</t>
  </si>
  <si>
    <t>1400000US19043070100</t>
  </si>
  <si>
    <t>19043070100</t>
  </si>
  <si>
    <t>1400000US19047070100</t>
  </si>
  <si>
    <t>19047070100</t>
  </si>
  <si>
    <t>1400000US19047070200</t>
  </si>
  <si>
    <t>19047070200</t>
  </si>
  <si>
    <t>1400000US19043070300</t>
  </si>
  <si>
    <t>19043070300</t>
  </si>
  <si>
    <t>1400000US19047070300</t>
  </si>
  <si>
    <t>19047070300</t>
  </si>
  <si>
    <t>1400000US19063070300</t>
  </si>
  <si>
    <t>19063070300</t>
  </si>
  <si>
    <t>1400000US19105070500</t>
  </si>
  <si>
    <t>19105070500</t>
  </si>
  <si>
    <t>1400000US19057000800</t>
  </si>
  <si>
    <t>19057000800</t>
  </si>
  <si>
    <t>1400000US19193000800</t>
  </si>
  <si>
    <t>19193000800</t>
  </si>
  <si>
    <t>1400000US19041080200</t>
  </si>
  <si>
    <t>19041080200</t>
  </si>
  <si>
    <t>1400000US19013000900</t>
  </si>
  <si>
    <t>19013000900</t>
  </si>
  <si>
    <t>1400000US19187000900</t>
  </si>
  <si>
    <t>19187000900</t>
  </si>
  <si>
    <t>1400000US19101090302</t>
  </si>
  <si>
    <t>19101090302</t>
  </si>
  <si>
    <t>Census Tract 903.02, Jefferson County, Iowa</t>
  </si>
  <si>
    <t>1400000US19159950200</t>
  </si>
  <si>
    <t>19159950200</t>
  </si>
  <si>
    <t>1400000US19007950500</t>
  </si>
  <si>
    <t>19007950500</t>
  </si>
  <si>
    <t>1400000US19123950700</t>
  </si>
  <si>
    <t>19123950700</t>
  </si>
  <si>
    <t>1400000US19005960100</t>
  </si>
  <si>
    <t>19005960100</t>
  </si>
  <si>
    <t>1400000US19039960100</t>
  </si>
  <si>
    <t>19039960100</t>
  </si>
  <si>
    <t>1400000US19053960200</t>
  </si>
  <si>
    <t>19053960200</t>
  </si>
  <si>
    <t>1400000US19147960300</t>
  </si>
  <si>
    <t>19147960300</t>
  </si>
  <si>
    <t>1400000US19179961100</t>
  </si>
  <si>
    <t>19179961100</t>
  </si>
  <si>
    <t>1400000US19087970300</t>
  </si>
  <si>
    <t>19087970300</t>
  </si>
  <si>
    <t>1400000US19061000100</t>
  </si>
  <si>
    <t>19061000100</t>
  </si>
  <si>
    <t>1400000US19153000101</t>
  </si>
  <si>
    <t>19153000101</t>
  </si>
  <si>
    <t>1400000US19193001000</t>
  </si>
  <si>
    <t>19193001000</t>
  </si>
  <si>
    <t>1400000US19045001100</t>
  </si>
  <si>
    <t>19045001100</t>
  </si>
  <si>
    <t>1400000US19153001100</t>
  </si>
  <si>
    <t>19153001100</t>
  </si>
  <si>
    <t>1400000US19153011600</t>
  </si>
  <si>
    <t>19153011600</t>
  </si>
  <si>
    <t>1400000US19193001500</t>
  </si>
  <si>
    <t>19193001500</t>
  </si>
  <si>
    <t>1400000US19013001800</t>
  </si>
  <si>
    <t>19013001800</t>
  </si>
  <si>
    <t>1400000US19029190400</t>
  </si>
  <si>
    <t>19029190400</t>
  </si>
  <si>
    <t>1400000US19153002100</t>
  </si>
  <si>
    <t>19153002100</t>
  </si>
  <si>
    <t>1400000US19155021701</t>
  </si>
  <si>
    <t>19155021701</t>
  </si>
  <si>
    <t>1400000US19113002200</t>
  </si>
  <si>
    <t>19113002200</t>
  </si>
  <si>
    <t>1400000US19113002700</t>
  </si>
  <si>
    <t>19113002700</t>
  </si>
  <si>
    <t>1400000US19171290600</t>
  </si>
  <si>
    <t>19171290600</t>
  </si>
  <si>
    <t>1400000US19153000300</t>
  </si>
  <si>
    <t>19153000300</t>
  </si>
  <si>
    <t>1400000US19155030200</t>
  </si>
  <si>
    <t>19155030200</t>
  </si>
  <si>
    <t>1400000US19125030500</t>
  </si>
  <si>
    <t>19125030500</t>
  </si>
  <si>
    <t>1400000US19069360200</t>
  </si>
  <si>
    <t>19069360200</t>
  </si>
  <si>
    <t>1400000US19157370500</t>
  </si>
  <si>
    <t>19157370500</t>
  </si>
  <si>
    <t>1400000US19099040400</t>
  </si>
  <si>
    <t>19099040400</t>
  </si>
  <si>
    <t>1400000US19153004501</t>
  </si>
  <si>
    <t>19153004501</t>
  </si>
  <si>
    <t>1400000US19153004800</t>
  </si>
  <si>
    <t>19153004800</t>
  </si>
  <si>
    <t>1400000US19083480300</t>
  </si>
  <si>
    <t>19083480300</t>
  </si>
  <si>
    <t>1400000US19145490200</t>
  </si>
  <si>
    <t>19145490200</t>
  </si>
  <si>
    <t>1400000US19145490500</t>
  </si>
  <si>
    <t>19145490500</t>
  </si>
  <si>
    <t>1400000US19061000500</t>
  </si>
  <si>
    <t>19061000500</t>
  </si>
  <si>
    <t>1400000US19153000500</t>
  </si>
  <si>
    <t>19153000500</t>
  </si>
  <si>
    <t>1400000US19049050300</t>
  </si>
  <si>
    <t>19049050300</t>
  </si>
  <si>
    <t>1400000US19061000701</t>
  </si>
  <si>
    <t>19061000701</t>
  </si>
  <si>
    <t>1400000US19023070300</t>
  </si>
  <si>
    <t>19023070300</t>
  </si>
  <si>
    <t>1400000US19105070302</t>
  </si>
  <si>
    <t>19105070302</t>
  </si>
  <si>
    <t>Census Tract 703.02, Jones County, Iowa</t>
  </si>
  <si>
    <t>1400000US19043070500</t>
  </si>
  <si>
    <t>19043070500</t>
  </si>
  <si>
    <t>1400000US19065080100</t>
  </si>
  <si>
    <t>19065080100</t>
  </si>
  <si>
    <t>1400000US19107080100</t>
  </si>
  <si>
    <t>19107080100</t>
  </si>
  <si>
    <t>1400000US19161080400</t>
  </si>
  <si>
    <t>19161080400</t>
  </si>
  <si>
    <t>1400000US19101090400</t>
  </si>
  <si>
    <t>19101090400</t>
  </si>
  <si>
    <t>1400000US19193940200</t>
  </si>
  <si>
    <t>19193940200</t>
  </si>
  <si>
    <t>1400000US19109950100</t>
  </si>
  <si>
    <t>19109950100</t>
  </si>
  <si>
    <t>1400000US19033950102</t>
  </si>
  <si>
    <t>19033950102</t>
  </si>
  <si>
    <t>1400000US19003950200</t>
  </si>
  <si>
    <t>19003950200</t>
  </si>
  <si>
    <t>1400000US19177950200</t>
  </si>
  <si>
    <t>19177950200</t>
  </si>
  <si>
    <t>1400000US19033950300</t>
  </si>
  <si>
    <t>19033950300</t>
  </si>
  <si>
    <t>1400000US19117950300</t>
  </si>
  <si>
    <t>19117950300</t>
  </si>
  <si>
    <t>1400000US19117950400</t>
  </si>
  <si>
    <t>19117950400</t>
  </si>
  <si>
    <t>1400000US19097950500</t>
  </si>
  <si>
    <t>19097950500</t>
  </si>
  <si>
    <t>1400000US19127950500</t>
  </si>
  <si>
    <t>19127950500</t>
  </si>
  <si>
    <t>1400000US19127950600</t>
  </si>
  <si>
    <t>19127950600</t>
  </si>
  <si>
    <t>1400000US19011960300</t>
  </si>
  <si>
    <t>19011960300</t>
  </si>
  <si>
    <t>1400000US19053960300</t>
  </si>
  <si>
    <t>19053960300</t>
  </si>
  <si>
    <t>1400000US19079960300</t>
  </si>
  <si>
    <t>19079960300</t>
  </si>
  <si>
    <t>1400000US19089960300</t>
  </si>
  <si>
    <t>19089960300</t>
  </si>
  <si>
    <t>1400000US19179960400</t>
  </si>
  <si>
    <t>19179960400</t>
  </si>
  <si>
    <t>1400000US19099980000</t>
  </si>
  <si>
    <t>19099980000</t>
  </si>
  <si>
    <t>Census Tract 9800, Jasper County, Iowa</t>
  </si>
  <si>
    <t>1400000US19193000100</t>
  </si>
  <si>
    <t>19193000100</t>
  </si>
  <si>
    <t>1400000US19113001005</t>
  </si>
  <si>
    <t>19113001005</t>
  </si>
  <si>
    <t>Census Tract 10.05, Linn County, Iowa</t>
  </si>
  <si>
    <t>1400000US19061001202</t>
  </si>
  <si>
    <t>19061001202</t>
  </si>
  <si>
    <t>1400000US19163012502</t>
  </si>
  <si>
    <t>19163012502</t>
  </si>
  <si>
    <t>1400000US19163012801</t>
  </si>
  <si>
    <t>19163012801</t>
  </si>
  <si>
    <t>1400000US19163013400</t>
  </si>
  <si>
    <t>19163013400</t>
  </si>
  <si>
    <t>1400000US19193001400</t>
  </si>
  <si>
    <t>19193001400</t>
  </si>
  <si>
    <t>1400000US19153001500</t>
  </si>
  <si>
    <t>19153001500</t>
  </si>
  <si>
    <t>1400000US19173180100</t>
  </si>
  <si>
    <t>19173180100</t>
  </si>
  <si>
    <t>1400000US19013001900</t>
  </si>
  <si>
    <t>19013001900</t>
  </si>
  <si>
    <t>1400000US19029190300</t>
  </si>
  <si>
    <t>19029190300</t>
  </si>
  <si>
    <t>1400000US19013002000</t>
  </si>
  <si>
    <t>19013002000</t>
  </si>
  <si>
    <t>1400000US19113002400</t>
  </si>
  <si>
    <t>19113002400</t>
  </si>
  <si>
    <t>1400000US19153002600</t>
  </si>
  <si>
    <t>19153002600</t>
  </si>
  <si>
    <t>1400000US19085290400</t>
  </si>
  <si>
    <t>19085290400</t>
  </si>
  <si>
    <t>1400000US19155030401</t>
  </si>
  <si>
    <t>19155030401</t>
  </si>
  <si>
    <t>1400000US19153003901</t>
  </si>
  <si>
    <t>19153003901</t>
  </si>
  <si>
    <t>1400000US19045000400</t>
  </si>
  <si>
    <t>19045000400</t>
  </si>
  <si>
    <t>1400000US19061000400</t>
  </si>
  <si>
    <t>19061000400</t>
  </si>
  <si>
    <t>1400000US19017004000</t>
  </si>
  <si>
    <t>19017004000</t>
  </si>
  <si>
    <t>1400000US19099040300</t>
  </si>
  <si>
    <t>19099040300</t>
  </si>
  <si>
    <t>1400000US19031450100</t>
  </si>
  <si>
    <t>19031450100</t>
  </si>
  <si>
    <t>1400000US19115450300</t>
  </si>
  <si>
    <t>19115450300</t>
  </si>
  <si>
    <t>1400000US19083480100</t>
  </si>
  <si>
    <t>19083480100</t>
  </si>
  <si>
    <t>1400000US19083480600</t>
  </si>
  <si>
    <t>19083480600</t>
  </si>
  <si>
    <t>1400000US19145490300</t>
  </si>
  <si>
    <t>19145490300</t>
  </si>
  <si>
    <t>1400000US19013000500</t>
  </si>
  <si>
    <t>19013000500</t>
  </si>
  <si>
    <t>1400000US19061000600</t>
  </si>
  <si>
    <t>19061000600</t>
  </si>
  <si>
    <t>1400000US19193000600</t>
  </si>
  <si>
    <t>19193000600</t>
  </si>
  <si>
    <t>1400000US19197680500</t>
  </si>
  <si>
    <t>19197680500</t>
  </si>
  <si>
    <t>1400000US19013000700</t>
  </si>
  <si>
    <t>19013000700</t>
  </si>
  <si>
    <t>1400000US19023070200</t>
  </si>
  <si>
    <t>19023070200</t>
  </si>
  <si>
    <t>1400000US19185070300</t>
  </si>
  <si>
    <t>19185070300</t>
  </si>
  <si>
    <t>1400000US19043070400</t>
  </si>
  <si>
    <t>19043070400</t>
  </si>
  <si>
    <t>1400000US19047070401</t>
  </si>
  <si>
    <t>19047070401</t>
  </si>
  <si>
    <t>Census Tract 704.01, Crawford County, Iowa</t>
  </si>
  <si>
    <t>1400000US19105070402</t>
  </si>
  <si>
    <t>19105070402</t>
  </si>
  <si>
    <t>Census Tract 704.02, Jones County, Iowa</t>
  </si>
  <si>
    <t>1400000US19043070600</t>
  </si>
  <si>
    <t>19043070600</t>
  </si>
  <si>
    <t>1400000US19151780200</t>
  </si>
  <si>
    <t>19151780200</t>
  </si>
  <si>
    <t>1400000US19073080100</t>
  </si>
  <si>
    <t>19073080100</t>
  </si>
  <si>
    <t>1400000US19073080200</t>
  </si>
  <si>
    <t>19073080200</t>
  </si>
  <si>
    <t>1400000US19073080300</t>
  </si>
  <si>
    <t>19073080300</t>
  </si>
  <si>
    <t>1400000US19101090100</t>
  </si>
  <si>
    <t>19101090100</t>
  </si>
  <si>
    <t>1400000US19101090301</t>
  </si>
  <si>
    <t>19101090301</t>
  </si>
  <si>
    <t>Census Tract 903.01, Jefferson County, Iowa</t>
  </si>
  <si>
    <t>1400000US19077950100</t>
  </si>
  <si>
    <t>19077950100</t>
  </si>
  <si>
    <t>1400000US19055950300</t>
  </si>
  <si>
    <t>19055950300</t>
  </si>
  <si>
    <t>1400000US19123950600</t>
  </si>
  <si>
    <t>19123950600</t>
  </si>
  <si>
    <t>1400000US19127950700</t>
  </si>
  <si>
    <t>19127950700</t>
  </si>
  <si>
    <t>1400000US19033950800</t>
  </si>
  <si>
    <t>19033950800</t>
  </si>
  <si>
    <t>1400000US19127951000</t>
  </si>
  <si>
    <t>19127951000</t>
  </si>
  <si>
    <t>1400000US19001960100</t>
  </si>
  <si>
    <t>19001960100</t>
  </si>
  <si>
    <t>1400000US19053960100</t>
  </si>
  <si>
    <t>19053960100</t>
  </si>
  <si>
    <t>1400000US19133960100</t>
  </si>
  <si>
    <t>19133960100</t>
  </si>
  <si>
    <t>1400000US19001960300</t>
  </si>
  <si>
    <t>19001960300</t>
  </si>
  <si>
    <t>1400000US19039960300</t>
  </si>
  <si>
    <t>19039960300</t>
  </si>
  <si>
    <t>1400000US19179960800</t>
  </si>
  <si>
    <t>19179960800</t>
  </si>
  <si>
    <t>1400000US19071970300</t>
  </si>
  <si>
    <t>19071970300</t>
  </si>
  <si>
    <t>1400000US19087970400</t>
  </si>
  <si>
    <t>19087970400</t>
  </si>
  <si>
    <t>1400000US19091970400</t>
  </si>
  <si>
    <t>19091970400</t>
  </si>
  <si>
    <t>1400000US19113000103</t>
  </si>
  <si>
    <t>19113000103</t>
  </si>
  <si>
    <t>Census Tract 1.03, Linn County, Iowa</t>
  </si>
  <si>
    <t>1400000US19103010401</t>
  </si>
  <si>
    <t>19103010401</t>
  </si>
  <si>
    <t>Census Tract 104.01, Johnson County, Iowa</t>
  </si>
  <si>
    <t>1400000US19153010707</t>
  </si>
  <si>
    <t>19153010707</t>
  </si>
  <si>
    <t>Census Tract 107.07, Polk County, Iowa</t>
  </si>
  <si>
    <t>1400000US19013001301</t>
  </si>
  <si>
    <t>19013001301</t>
  </si>
  <si>
    <t>1400000US19013001302</t>
  </si>
  <si>
    <t>19013001302</t>
  </si>
  <si>
    <t>1400000US19013001501</t>
  </si>
  <si>
    <t>19013001501</t>
  </si>
  <si>
    <t>1400000US19013001502</t>
  </si>
  <si>
    <t>19013001502</t>
  </si>
  <si>
    <t>1400000US19153001800</t>
  </si>
  <si>
    <t>19153001800</t>
  </si>
  <si>
    <t>1400000US19113000201</t>
  </si>
  <si>
    <t>19113000201</t>
  </si>
  <si>
    <t>1400000US19153000201</t>
  </si>
  <si>
    <t>19153000201</t>
  </si>
  <si>
    <t>1400000US19113000213</t>
  </si>
  <si>
    <t>19113000213</t>
  </si>
  <si>
    <t>Census Tract 2.13, Linn County, Iowa</t>
  </si>
  <si>
    <t>1400000US19181020900</t>
  </si>
  <si>
    <t>19181020900</t>
  </si>
  <si>
    <t>1400000US19181021000</t>
  </si>
  <si>
    <t>19181021000</t>
  </si>
  <si>
    <t>1400000US19155021200</t>
  </si>
  <si>
    <t>19155021200</t>
  </si>
  <si>
    <t>1400000US19113002300</t>
  </si>
  <si>
    <t>19113002300</t>
  </si>
  <si>
    <t>1400000US19153002700</t>
  </si>
  <si>
    <t>19153002700</t>
  </si>
  <si>
    <t>1400000US19171290300</t>
  </si>
  <si>
    <t>19171290300</t>
  </si>
  <si>
    <t>1400000US19171290400</t>
  </si>
  <si>
    <t>19171290400</t>
  </si>
  <si>
    <t>1400000US19061000300</t>
  </si>
  <si>
    <t>19061000300</t>
  </si>
  <si>
    <t>1400000US19153000400</t>
  </si>
  <si>
    <t>19153000400</t>
  </si>
  <si>
    <t>1400000US19153004200</t>
  </si>
  <si>
    <t>19153004200</t>
  </si>
  <si>
    <t>1400000US19153004502</t>
  </si>
  <si>
    <t>19153004502</t>
  </si>
  <si>
    <t>1400000US19115450100</t>
  </si>
  <si>
    <t>19115450100</t>
  </si>
  <si>
    <t>1400000US19115450200</t>
  </si>
  <si>
    <t>19115450200</t>
  </si>
  <si>
    <t>1400000US19153004602</t>
  </si>
  <si>
    <t>19153004602</t>
  </si>
  <si>
    <t>1400000US19143460100</t>
  </si>
  <si>
    <t>19143460100</t>
  </si>
  <si>
    <t>1400000US19153004701</t>
  </si>
  <si>
    <t>19153004701</t>
  </si>
  <si>
    <t>1400000US19067480500</t>
  </si>
  <si>
    <t>19067480500</t>
  </si>
  <si>
    <t>1400000US19083480500</t>
  </si>
  <si>
    <t>19083480500</t>
  </si>
  <si>
    <t>1400000US19111491100</t>
  </si>
  <si>
    <t>19111491100</t>
  </si>
  <si>
    <t>1400000US19187000500</t>
  </si>
  <si>
    <t>19187000500</t>
  </si>
  <si>
    <t>1400000US19139051000</t>
  </si>
  <si>
    <t>19139051000</t>
  </si>
  <si>
    <t>1400000US19153005300</t>
  </si>
  <si>
    <t>19153005300</t>
  </si>
  <si>
    <t>1400000US19189680200</t>
  </si>
  <si>
    <t>19189680200</t>
  </si>
  <si>
    <t>1400000US19063070100</t>
  </si>
  <si>
    <t>19063070100</t>
  </si>
  <si>
    <t>1400000US19185070100</t>
  </si>
  <si>
    <t>19185070100</t>
  </si>
  <si>
    <t>1400000US19041080301</t>
  </si>
  <si>
    <t>19041080301</t>
  </si>
  <si>
    <t>Census Tract 803.01, Clay County, Iowa</t>
  </si>
  <si>
    <t>1400000US19073080500</t>
  </si>
  <si>
    <t>19073080500</t>
  </si>
  <si>
    <t>1400000US19101090200</t>
  </si>
  <si>
    <t>19101090200</t>
  </si>
  <si>
    <t>1400000US19007950100</t>
  </si>
  <si>
    <t>19007950100</t>
  </si>
  <si>
    <t>1400000US19097950100</t>
  </si>
  <si>
    <t>19097950100</t>
  </si>
  <si>
    <t>1400000US19117950100</t>
  </si>
  <si>
    <t>19117950100</t>
  </si>
  <si>
    <t>1400000US19025950200</t>
  </si>
  <si>
    <t>19025950200</t>
  </si>
  <si>
    <t>1400000US19191950200</t>
  </si>
  <si>
    <t>19191950200</t>
  </si>
  <si>
    <t>1400000US19097950300</t>
  </si>
  <si>
    <t>19097950300</t>
  </si>
  <si>
    <t>1400000US19025950400</t>
  </si>
  <si>
    <t>19025950400</t>
  </si>
  <si>
    <t>1400000US19109950400</t>
  </si>
  <si>
    <t>19109950400</t>
  </si>
  <si>
    <t>1400000US19127950801</t>
  </si>
  <si>
    <t>19127950801</t>
  </si>
  <si>
    <t>Census Tract 9508.01, Marshall County, Iowa</t>
  </si>
  <si>
    <t>1400000US19089960100</t>
  </si>
  <si>
    <t>19089960100</t>
  </si>
  <si>
    <t>1400000US19179960100</t>
  </si>
  <si>
    <t>19179960100</t>
  </si>
  <si>
    <t>1400000US19183960300</t>
  </si>
  <si>
    <t>19183960300</t>
  </si>
  <si>
    <t>1400000US19005960400</t>
  </si>
  <si>
    <t>19005960400</t>
  </si>
  <si>
    <t>1400000US19027960400</t>
  </si>
  <si>
    <t>19027960400</t>
  </si>
  <si>
    <t>1400000US19079960400</t>
  </si>
  <si>
    <t>19079960400</t>
  </si>
  <si>
    <t>1400000US19133960400</t>
  </si>
  <si>
    <t>19133960400</t>
  </si>
  <si>
    <t>1400000US19137960400</t>
  </si>
  <si>
    <t>19137960400</t>
  </si>
  <si>
    <t>1400000US19011960700</t>
  </si>
  <si>
    <t>19011960700</t>
  </si>
  <si>
    <t>1400000US19179960700</t>
  </si>
  <si>
    <t>19179960700</t>
  </si>
  <si>
    <t>1400000US19071970100</t>
  </si>
  <si>
    <t>19071970100</t>
  </si>
  <si>
    <t>1400000US19091970100</t>
  </si>
  <si>
    <t>19091970100</t>
  </si>
  <si>
    <t>1400000US19061010101</t>
  </si>
  <si>
    <t>19061010101</t>
  </si>
  <si>
    <t>1400000US19187010300</t>
  </si>
  <si>
    <t>19187010300</t>
  </si>
  <si>
    <t>1400000US19153010806</t>
  </si>
  <si>
    <t>19153010806</t>
  </si>
  <si>
    <t>Census Tract 108.06, Polk County, Iowa</t>
  </si>
  <si>
    <t>1400000US19045001200</t>
  </si>
  <si>
    <t>19045001200</t>
  </si>
  <si>
    <t>1400000US19113001200</t>
  </si>
  <si>
    <t>19113001200</t>
  </si>
  <si>
    <t>1400000US19163012200</t>
  </si>
  <si>
    <t>19163012200</t>
  </si>
  <si>
    <t>1400000US19163012901</t>
  </si>
  <si>
    <t>19163012901</t>
  </si>
  <si>
    <t>1400000US19113001300</t>
  </si>
  <si>
    <t>19113001300</t>
  </si>
  <si>
    <t>1400000US19169001304</t>
  </si>
  <si>
    <t>19169001304</t>
  </si>
  <si>
    <t>Census Tract 13.04, Story County, Iowa</t>
  </si>
  <si>
    <t>1400000US19163013500</t>
  </si>
  <si>
    <t>19163013500</t>
  </si>
  <si>
    <t>1400000US19113001800</t>
  </si>
  <si>
    <t>19113001800</t>
  </si>
  <si>
    <t>1400000US19173180200</t>
  </si>
  <si>
    <t>19173180200</t>
  </si>
  <si>
    <t>1400000US19153001900</t>
  </si>
  <si>
    <t>19153001900</t>
  </si>
  <si>
    <t>1400000US19187000200</t>
  </si>
  <si>
    <t>19187000200</t>
  </si>
  <si>
    <t>1400000US19103002100</t>
  </si>
  <si>
    <t>19103002100</t>
  </si>
  <si>
    <t>1400000US19113002500</t>
  </si>
  <si>
    <t>19113002500</t>
  </si>
  <si>
    <t>1400000US19013002604</t>
  </si>
  <si>
    <t>19013002604</t>
  </si>
  <si>
    <t>1400000US19081270300</t>
  </si>
  <si>
    <t>19081270300</t>
  </si>
  <si>
    <t>1400000US19171290100</t>
  </si>
  <si>
    <t>19171290100</t>
  </si>
  <si>
    <t>1400000US19113003004</t>
  </si>
  <si>
    <t>19113003004</t>
  </si>
  <si>
    <t>Census Tract 30.04, Linn County, Iowa</t>
  </si>
  <si>
    <t>1400000US19155031000</t>
  </si>
  <si>
    <t>19155031000</t>
  </si>
  <si>
    <t>1400000US19155031400</t>
  </si>
  <si>
    <t>19155031400</t>
  </si>
  <si>
    <t>1400000US19103000401</t>
  </si>
  <si>
    <t>19103000401</t>
  </si>
  <si>
    <t>Census Tract 4.01, Johnson County, Iowa</t>
  </si>
  <si>
    <t>1400000US19099040100</t>
  </si>
  <si>
    <t>19099040100</t>
  </si>
  <si>
    <t>1400000US19153004603</t>
  </si>
  <si>
    <t>19153004603</t>
  </si>
  <si>
    <t>1400000US19067480100</t>
  </si>
  <si>
    <t>19067480100</t>
  </si>
  <si>
    <t>1400000US19141490100</t>
  </si>
  <si>
    <t>19141490100</t>
  </si>
  <si>
    <t>1400000US19145490100</t>
  </si>
  <si>
    <t>19145490100</t>
  </si>
  <si>
    <t>1400000US19145490400</t>
  </si>
  <si>
    <t>19145490400</t>
  </si>
  <si>
    <t>1400000US19111490500</t>
  </si>
  <si>
    <t>19111490500</t>
  </si>
  <si>
    <t>1400000US19111490600</t>
  </si>
  <si>
    <t>19111490600</t>
  </si>
  <si>
    <t>1400000US19111490700</t>
  </si>
  <si>
    <t>19111490700</t>
  </si>
  <si>
    <t>1400000US19049050400</t>
  </si>
  <si>
    <t>19049050400</t>
  </si>
  <si>
    <t>1400000US19197680100</t>
  </si>
  <si>
    <t>19197680100</t>
  </si>
  <si>
    <t>1400000US19197680300</t>
  </si>
  <si>
    <t>19197680300</t>
  </si>
  <si>
    <t>1400000US19057000700</t>
  </si>
  <si>
    <t>19057000700</t>
  </si>
  <si>
    <t>1400000US19009070200</t>
  </si>
  <si>
    <t>19009070200</t>
  </si>
  <si>
    <t>1400000US19043070200</t>
  </si>
  <si>
    <t>19043070200</t>
  </si>
  <si>
    <t>1400000US19185070200</t>
  </si>
  <si>
    <t>19185070200</t>
  </si>
  <si>
    <t>1400000US19009070300</t>
  </si>
  <si>
    <t>19009070300</t>
  </si>
  <si>
    <t>1400000US19135070300</t>
  </si>
  <si>
    <t>19135070300</t>
  </si>
  <si>
    <t>1400000US19023070400</t>
  </si>
  <si>
    <t>19023070400</t>
  </si>
  <si>
    <t>1400000US19037070400</t>
  </si>
  <si>
    <t>19037070400</t>
  </si>
  <si>
    <t>1400000US19045000800</t>
  </si>
  <si>
    <t>19045000800</t>
  </si>
  <si>
    <t>1400000US19169000800</t>
  </si>
  <si>
    <t>19169000800</t>
  </si>
  <si>
    <t>1400000US19153000803</t>
  </si>
  <si>
    <t>19153000803</t>
  </si>
  <si>
    <t>1400000US19035080101</t>
  </si>
  <si>
    <t>19035080101</t>
  </si>
  <si>
    <t>Census Tract 801.01, Cherokee County, Iowa</t>
  </si>
  <si>
    <t>1400000US19161080300</t>
  </si>
  <si>
    <t>19161080300</t>
  </si>
  <si>
    <t>1400000US19041080302</t>
  </si>
  <si>
    <t>19041080302</t>
  </si>
  <si>
    <t>Census Tract 803.02, Clay County, Iowa</t>
  </si>
  <si>
    <t>1400000US19077950200</t>
  </si>
  <si>
    <t>19077950200</t>
  </si>
  <si>
    <t>1400000US19109950300</t>
  </si>
  <si>
    <t>19109950300</t>
  </si>
  <si>
    <t>1400000US19191950500</t>
  </si>
  <si>
    <t>19191950500</t>
  </si>
  <si>
    <t>1400000US19127950900</t>
  </si>
  <si>
    <t>19127950900</t>
  </si>
  <si>
    <t>1400000US19137960200</t>
  </si>
  <si>
    <t>19137960200</t>
  </si>
  <si>
    <t>1400000US19005960300</t>
  </si>
  <si>
    <t>19005960300</t>
  </si>
  <si>
    <t>1400000US19021960400</t>
  </si>
  <si>
    <t>19021960400</t>
  </si>
  <si>
    <t>1400000US19165960400</t>
  </si>
  <si>
    <t>19165960400</t>
  </si>
  <si>
    <t>1400000US19005960500</t>
  </si>
  <si>
    <t>19005960500</t>
  </si>
  <si>
    <t>1400000US19011960600</t>
  </si>
  <si>
    <t>19011960600</t>
  </si>
  <si>
    <t>1400000US19087970100</t>
  </si>
  <si>
    <t>19087970100</t>
  </si>
  <si>
    <t>1400000US19071970200</t>
  </si>
  <si>
    <t>19071970200</t>
  </si>
  <si>
    <t>1400000US19087970200</t>
  </si>
  <si>
    <t>19087970200</t>
  </si>
  <si>
    <t>1400000US19113001002</t>
  </si>
  <si>
    <t>19113001002</t>
  </si>
  <si>
    <t>1400000US19187010100</t>
  </si>
  <si>
    <t>19187010100</t>
  </si>
  <si>
    <t>1400000US19163010104</t>
  </si>
  <si>
    <t>19163010104</t>
  </si>
  <si>
    <t>Census Tract 101.04, Scott County, Iowa</t>
  </si>
  <si>
    <t>1400000US19187010400</t>
  </si>
  <si>
    <t>19187010400</t>
  </si>
  <si>
    <t>1400000US19153010601</t>
  </si>
  <si>
    <t>19153010601</t>
  </si>
  <si>
    <t>Census Tract 106.01, Polk County, Iowa</t>
  </si>
  <si>
    <t>1400000US19103001100</t>
  </si>
  <si>
    <t>19103001100</t>
  </si>
  <si>
    <t>1400000US19113001101</t>
  </si>
  <si>
    <t>19113001101</t>
  </si>
  <si>
    <t>1400000US19169001102</t>
  </si>
  <si>
    <t>19169001102</t>
  </si>
  <si>
    <t>Census Tract 11.02, Story County, Iowa</t>
  </si>
  <si>
    <t>1400000US19153011001</t>
  </si>
  <si>
    <t>19153011001</t>
  </si>
  <si>
    <t>1400000US19153011111</t>
  </si>
  <si>
    <t>19153011111</t>
  </si>
  <si>
    <t>1400000US19163011500</t>
  </si>
  <si>
    <t>19163011500</t>
  </si>
  <si>
    <t>1400000US19193001200</t>
  </si>
  <si>
    <t>19193001200</t>
  </si>
  <si>
    <t>1400000US19061001205</t>
  </si>
  <si>
    <t>19061001205</t>
  </si>
  <si>
    <t>1400000US19103001602</t>
  </si>
  <si>
    <t>19103001602</t>
  </si>
  <si>
    <t>Census Tract 16.02, Johnson County, Iowa</t>
  </si>
  <si>
    <t>1400000US19193001801</t>
  </si>
  <si>
    <t>19193001801</t>
  </si>
  <si>
    <t>Census Tract 18.01, Woodbury County, Iowa</t>
  </si>
  <si>
    <t>1400000US19175190100</t>
  </si>
  <si>
    <t>19175190100</t>
  </si>
  <si>
    <t>1400000US19103000200</t>
  </si>
  <si>
    <t>19103000200</t>
  </si>
  <si>
    <t>1400000US19153000202</t>
  </si>
  <si>
    <t>19153000202</t>
  </si>
  <si>
    <t>1400000US19015020400</t>
  </si>
  <si>
    <t>19015020400</t>
  </si>
  <si>
    <t>1400000US19155021502</t>
  </si>
  <si>
    <t>19155021502</t>
  </si>
  <si>
    <t>1400000US19081270400</t>
  </si>
  <si>
    <t>19081270400</t>
  </si>
  <si>
    <t>1400000US19153002800</t>
  </si>
  <si>
    <t>19153002800</t>
  </si>
  <si>
    <t>1400000US19113002900</t>
  </si>
  <si>
    <t>19113002900</t>
  </si>
  <si>
    <t>1400000US19171290200</t>
  </si>
  <si>
    <t>19171290200</t>
  </si>
  <si>
    <t>1400000US19125030401</t>
  </si>
  <si>
    <t>19125030401</t>
  </si>
  <si>
    <t>1400000US19155030402</t>
  </si>
  <si>
    <t>19155030402</t>
  </si>
  <si>
    <t>1400000US19155030502</t>
  </si>
  <si>
    <t>19155030502</t>
  </si>
  <si>
    <t>1400000US19125030600</t>
  </si>
  <si>
    <t>19125030600</t>
  </si>
  <si>
    <t>1400000US19155030601</t>
  </si>
  <si>
    <t>19155030601</t>
  </si>
  <si>
    <t>1400000US19193003100</t>
  </si>
  <si>
    <t>19193003100</t>
  </si>
  <si>
    <t>1400000US19155031100</t>
  </si>
  <si>
    <t>19155031100</t>
  </si>
  <si>
    <t>1400000US19157370100</t>
  </si>
  <si>
    <t>19157370100</t>
  </si>
  <si>
    <t>1400000US19153003902</t>
  </si>
  <si>
    <t>19153003902</t>
  </si>
  <si>
    <t>1400000US19031450300</t>
  </si>
  <si>
    <t>19031450300</t>
  </si>
  <si>
    <t>1400000US19067480300</t>
  </si>
  <si>
    <t>19067480300</t>
  </si>
  <si>
    <t>1400000US19141490200</t>
  </si>
  <si>
    <t>19141490200</t>
  </si>
  <si>
    <t>1400000US19141490300</t>
  </si>
  <si>
    <t>19141490300</t>
  </si>
  <si>
    <t>1400000US19141490400</t>
  </si>
  <si>
    <t>19141490400</t>
  </si>
  <si>
    <t>1400000US19145490600</t>
  </si>
  <si>
    <t>19145490600</t>
  </si>
  <si>
    <t>1400000US19139050300</t>
  </si>
  <si>
    <t>19139050300</t>
  </si>
  <si>
    <t>1400000US19139050500</t>
  </si>
  <si>
    <t>19139050500</t>
  </si>
  <si>
    <t>1400000US19153000600</t>
  </si>
  <si>
    <t>19153000600</t>
  </si>
  <si>
    <t>1400000US19197680200</t>
  </si>
  <si>
    <t>19197680200</t>
  </si>
  <si>
    <t>1400000US19113000700</t>
  </si>
  <si>
    <t>19113000700</t>
  </si>
  <si>
    <t>1400000US19061000702</t>
  </si>
  <si>
    <t>19061000702</t>
  </si>
  <si>
    <t>1400000US19153000702</t>
  </si>
  <si>
    <t>19153000702</t>
  </si>
  <si>
    <t>1400000US19009070100</t>
  </si>
  <si>
    <t>19009070100</t>
  </si>
  <si>
    <t>1400000US19065080600</t>
  </si>
  <si>
    <t>19065080600</t>
  </si>
  <si>
    <t>1400000US19057000900</t>
  </si>
  <si>
    <t>19057000900</t>
  </si>
  <si>
    <t>1400000US19093090300</t>
  </si>
  <si>
    <t>19093090300</t>
  </si>
  <si>
    <t>1400000US19123950100</t>
  </si>
  <si>
    <t>19123950100</t>
  </si>
  <si>
    <t>1400000US19191950100</t>
  </si>
  <si>
    <t>19191950100</t>
  </si>
  <si>
    <t>1400000US19025950300</t>
  </si>
  <si>
    <t>19025950300</t>
  </si>
  <si>
    <t>1400000US19077950300</t>
  </si>
  <si>
    <t>19077950300</t>
  </si>
  <si>
    <t>1400000US19019950500</t>
  </si>
  <si>
    <t>19019950500</t>
  </si>
  <si>
    <t>1400000US19109950500</t>
  </si>
  <si>
    <t>19109950500</t>
  </si>
  <si>
    <t>1400000US19033951000</t>
  </si>
  <si>
    <t>19033951000</t>
  </si>
  <si>
    <t>1400000US19033951600</t>
  </si>
  <si>
    <t>19033951600</t>
  </si>
  <si>
    <t>1400000US19001960200</t>
  </si>
  <si>
    <t>19001960200</t>
  </si>
  <si>
    <t>1400000US19095960200</t>
  </si>
  <si>
    <t>19095960200</t>
  </si>
  <si>
    <t>1400000US19165960200</t>
  </si>
  <si>
    <t>19165960200</t>
  </si>
  <si>
    <t>1400000US19183960200</t>
  </si>
  <si>
    <t>19183960200</t>
  </si>
  <si>
    <t>1400000US19165960300</t>
  </si>
  <si>
    <t>19165960300</t>
  </si>
  <si>
    <t>1400000US19183960400</t>
  </si>
  <si>
    <t>19183960400</t>
  </si>
  <si>
    <t>1400000US19079960500</t>
  </si>
  <si>
    <t>19079960500</t>
  </si>
  <si>
    <t>1400000US19091970200</t>
  </si>
  <si>
    <t>19091970200</t>
  </si>
  <si>
    <t>1400000US19013001000</t>
  </si>
  <si>
    <t>19013001000</t>
  </si>
  <si>
    <t>1400000US19045001000</t>
  </si>
  <si>
    <t>19045001000</t>
  </si>
  <si>
    <t>1400000US19153001000</t>
  </si>
  <si>
    <t>19153001000</t>
  </si>
  <si>
    <t>1400000US19113010300</t>
  </si>
  <si>
    <t>19113010300</t>
  </si>
  <si>
    <t>1400000US19103010402</t>
  </si>
  <si>
    <t>19103010402</t>
  </si>
  <si>
    <t>Census Tract 104.02, Johnson County, Iowa</t>
  </si>
  <si>
    <t>1400000US19013001100</t>
  </si>
  <si>
    <t>19013001100</t>
  </si>
  <si>
    <t>1400000US19153011028</t>
  </si>
  <si>
    <t>19153011028</t>
  </si>
  <si>
    <t>1400000US19163011900</t>
  </si>
  <si>
    <t>19163011900</t>
  </si>
  <si>
    <t>1400000US19163012000</t>
  </si>
  <si>
    <t>19163012000</t>
  </si>
  <si>
    <t>1400000US19163012100</t>
  </si>
  <si>
    <t>19163012100</t>
  </si>
  <si>
    <t>1400000US19163012400</t>
  </si>
  <si>
    <t>19163012400</t>
  </si>
  <si>
    <t>1400000US19163012802</t>
  </si>
  <si>
    <t>19163012802</t>
  </si>
  <si>
    <t>1400000US19103001801</t>
  </si>
  <si>
    <t>19103001801</t>
  </si>
  <si>
    <t>1400000US19103001802</t>
  </si>
  <si>
    <t>19103001802</t>
  </si>
  <si>
    <t>1400000US19029190100</t>
  </si>
  <si>
    <t>19029190100</t>
  </si>
  <si>
    <t>1400000US19029190200</t>
  </si>
  <si>
    <t>19029190200</t>
  </si>
  <si>
    <t>1400000US19175190300</t>
  </si>
  <si>
    <t>19175190300</t>
  </si>
  <si>
    <t>1400000US19013002301</t>
  </si>
  <si>
    <t>19013002301</t>
  </si>
  <si>
    <t>1400000US19013002303</t>
  </si>
  <si>
    <t>19013002303</t>
  </si>
  <si>
    <t>1400000US19013002500</t>
  </si>
  <si>
    <t>19013002500</t>
  </si>
  <si>
    <t>1400000US19153002900</t>
  </si>
  <si>
    <t>19153002900</t>
  </si>
  <si>
    <t>1400000US19103000303</t>
  </si>
  <si>
    <t>19103000303</t>
  </si>
  <si>
    <t>Census Tract 3.03, Johnson County, Iowa</t>
  </si>
  <si>
    <t>1400000US19013003001</t>
  </si>
  <si>
    <t>19013003001</t>
  </si>
  <si>
    <t>1400000US19155030800</t>
  </si>
  <si>
    <t>19155030800</t>
  </si>
  <si>
    <t>1400000US19155031200</t>
  </si>
  <si>
    <t>19155031200</t>
  </si>
  <si>
    <t>1400000US19013000400</t>
  </si>
  <si>
    <t>19013000400</t>
  </si>
  <si>
    <t>1400000US19153004001</t>
  </si>
  <si>
    <t>19153004001</t>
  </si>
  <si>
    <t>1400000US19129040302</t>
  </si>
  <si>
    <t>19129040302</t>
  </si>
  <si>
    <t>1400000US19059450501</t>
  </si>
  <si>
    <t>19059450501</t>
  </si>
  <si>
    <t>Census Tract 4505.01, Dickinson County, Iowa</t>
  </si>
  <si>
    <t>1400000US19143460200</t>
  </si>
  <si>
    <t>19143460200</t>
  </si>
  <si>
    <t>1400000US19017004700</t>
  </si>
  <si>
    <t>19017004700</t>
  </si>
  <si>
    <t>1400000US19153005101</t>
  </si>
  <si>
    <t>19153005101</t>
  </si>
  <si>
    <t>Census Tract 51.01, Polk County, Iowa</t>
  </si>
  <si>
    <t>1400000US19153005102</t>
  </si>
  <si>
    <t>19153005102</t>
  </si>
  <si>
    <t>Census Tract 51.02, Polk County, Iowa</t>
  </si>
  <si>
    <t>1400000US19113000600</t>
  </si>
  <si>
    <t>19113000600</t>
  </si>
  <si>
    <t>1400000US19189680300</t>
  </si>
  <si>
    <t>19189680300</t>
  </si>
  <si>
    <t>1400000US19193000700</t>
  </si>
  <si>
    <t>19193000700</t>
  </si>
  <si>
    <t>1400000US19023070100</t>
  </si>
  <si>
    <t>19023070100</t>
  </si>
  <si>
    <t>1400000US19105070301</t>
  </si>
  <si>
    <t>19105070301</t>
  </si>
  <si>
    <t>Census Tract 703.01, Jones County, Iowa</t>
  </si>
  <si>
    <t>1400000US19153000801</t>
  </si>
  <si>
    <t>19153000801</t>
  </si>
  <si>
    <t>1400000US19035080102</t>
  </si>
  <si>
    <t>19035080102</t>
  </si>
  <si>
    <t>Census Tract 801.02, Cherokee County, Iowa</t>
  </si>
  <si>
    <t>1400000US19051080200</t>
  </si>
  <si>
    <t>19051080200</t>
  </si>
  <si>
    <t>1400000US19161080200</t>
  </si>
  <si>
    <t>19161080200</t>
  </si>
  <si>
    <t>1400000US19065080700</t>
  </si>
  <si>
    <t>19065080700</t>
  </si>
  <si>
    <t>1400000US19093090100</t>
  </si>
  <si>
    <t>19093090100</t>
  </si>
  <si>
    <t>1400000US19003950100</t>
  </si>
  <si>
    <t>19003950100</t>
  </si>
  <si>
    <t>1400000US19007950200</t>
  </si>
  <si>
    <t>19007950200</t>
  </si>
  <si>
    <t>1400000US19019950400</t>
  </si>
  <si>
    <t>19019950400</t>
  </si>
  <si>
    <t>1400000US19127950400</t>
  </si>
  <si>
    <t>19127950400</t>
  </si>
  <si>
    <t>1400000US19137960100</t>
  </si>
  <si>
    <t>19137960100</t>
  </si>
  <si>
    <t>1400000US19133960200</t>
  </si>
  <si>
    <t>19133960200</t>
  </si>
  <si>
    <t>1400000US19027960300</t>
  </si>
  <si>
    <t>19027960300</t>
  </si>
  <si>
    <t>1400000US19021960500</t>
  </si>
  <si>
    <t>19021960500</t>
  </si>
  <si>
    <t>1400000US19027960500</t>
  </si>
  <si>
    <t>19027960500</t>
  </si>
  <si>
    <t>1400000US19087970500</t>
  </si>
  <si>
    <t>19087970500</t>
  </si>
  <si>
    <t>1400000US19153000102</t>
  </si>
  <si>
    <t>19153000102</t>
  </si>
  <si>
    <t>1400000US19169001000</t>
  </si>
  <si>
    <t>19169001000</t>
  </si>
  <si>
    <t>1400000US19187010200</t>
  </si>
  <si>
    <t>19187010200</t>
  </si>
  <si>
    <t>1400000US19061010400</t>
  </si>
  <si>
    <t>19061010400</t>
  </si>
  <si>
    <t>1400000US19163010401</t>
  </si>
  <si>
    <t>19163010401</t>
  </si>
  <si>
    <t>1400000US19113010500</t>
  </si>
  <si>
    <t>19113010500</t>
  </si>
  <si>
    <t>1400000US19153010803</t>
  </si>
  <si>
    <t>19153010803</t>
  </si>
  <si>
    <t>1400000US19057001100</t>
  </si>
  <si>
    <t>19057001100</t>
  </si>
  <si>
    <t>1400000US19153011205</t>
  </si>
  <si>
    <t>19153011205</t>
  </si>
  <si>
    <t>1400000US19061001201</t>
  </si>
  <si>
    <t>19061001201</t>
  </si>
  <si>
    <t>1400000US19163012701</t>
  </si>
  <si>
    <t>19163012701</t>
  </si>
  <si>
    <t>1400000US19163013200</t>
  </si>
  <si>
    <t>19163013200</t>
  </si>
  <si>
    <t>1400000US19163013300</t>
  </si>
  <si>
    <t>19163013300</t>
  </si>
  <si>
    <t>1400000US19113001500</t>
  </si>
  <si>
    <t>19113001500</t>
  </si>
  <si>
    <t>1400000US19103001601</t>
  </si>
  <si>
    <t>19103001601</t>
  </si>
  <si>
    <t>Census Tract 16.01, Johnson County, Iowa</t>
  </si>
  <si>
    <t>1400000US19113001700</t>
  </si>
  <si>
    <t>19113001700</t>
  </si>
  <si>
    <t>1400000US19173180300</t>
  </si>
  <si>
    <t>19173180300</t>
  </si>
  <si>
    <t>1400000US19181020101</t>
  </si>
  <si>
    <t>19181020101</t>
  </si>
  <si>
    <t>Census Tract 201.01, Warren County, Iowa</t>
  </si>
  <si>
    <t>1400000US19015020200</t>
  </si>
  <si>
    <t>19015020200</t>
  </si>
  <si>
    <t>1400000US19193002102</t>
  </si>
  <si>
    <t>19193002102</t>
  </si>
  <si>
    <t>1400000US19103002300</t>
  </si>
  <si>
    <t>19103002300</t>
  </si>
  <si>
    <t>1400000US19013002304</t>
  </si>
  <si>
    <t>19013002304</t>
  </si>
  <si>
    <t>1400000US19013002601</t>
  </si>
  <si>
    <t>19013002601</t>
  </si>
  <si>
    <t>1400000US19013002605</t>
  </si>
  <si>
    <t>19013002605</t>
  </si>
  <si>
    <t>Census Tract 26.05, Black Hawk County, Iowa</t>
  </si>
  <si>
    <t>1400000US19085290300</t>
  </si>
  <si>
    <t>19085290300</t>
  </si>
  <si>
    <t>1400000US19169000300</t>
  </si>
  <si>
    <t>19169000300</t>
  </si>
  <si>
    <t>1400000US19125030102</t>
  </si>
  <si>
    <t>19125030102</t>
  </si>
  <si>
    <t>Census Tract 301.02, Marion County, Iowa</t>
  </si>
  <si>
    <t>1400000US19155030300</t>
  </si>
  <si>
    <t>19155030300</t>
  </si>
  <si>
    <t>1400000US19155030501</t>
  </si>
  <si>
    <t>19155030501</t>
  </si>
  <si>
    <t>1400000US19069360100</t>
  </si>
  <si>
    <t>19069360100</t>
  </si>
  <si>
    <t>1400000US19113000400</t>
  </si>
  <si>
    <t>19113000400</t>
  </si>
  <si>
    <t>1400000US19169000400</t>
  </si>
  <si>
    <t>19169000400</t>
  </si>
  <si>
    <t>1400000US19129040100</t>
  </si>
  <si>
    <t>19129040100</t>
  </si>
  <si>
    <t>1400000US19129040201</t>
  </si>
  <si>
    <t>19129040201</t>
  </si>
  <si>
    <t>1400000US19031450200</t>
  </si>
  <si>
    <t>19031450200</t>
  </si>
  <si>
    <t>1400000US19067480200</t>
  </si>
  <si>
    <t>19067480200</t>
  </si>
  <si>
    <t>1400000US19083480400</t>
  </si>
  <si>
    <t>19083480400</t>
  </si>
  <si>
    <t>1400000US19111490300</t>
  </si>
  <si>
    <t>19111490300</t>
  </si>
  <si>
    <t>1400000US19113000500</t>
  </si>
  <si>
    <t>19113000500</t>
  </si>
  <si>
    <t>1400000US19169000500</t>
  </si>
  <si>
    <t>19169000500</t>
  </si>
  <si>
    <t>1400000US19131560100</t>
  </si>
  <si>
    <t>19131560100</t>
  </si>
  <si>
    <t>1400000US19121060200</t>
  </si>
  <si>
    <t>19121060200</t>
  </si>
  <si>
    <t>1400000US19197680400</t>
  </si>
  <si>
    <t>19197680400</t>
  </si>
  <si>
    <t>1400000US19195690100</t>
  </si>
  <si>
    <t>19195690100</t>
  </si>
  <si>
    <t>1400000US19195690300</t>
  </si>
  <si>
    <t>19195690300</t>
  </si>
  <si>
    <t>1400000US19135070100</t>
  </si>
  <si>
    <t>19135070100</t>
  </si>
  <si>
    <t>1400000US19037070200</t>
  </si>
  <si>
    <t>19037070200</t>
  </si>
  <si>
    <t>1400000US19023070500</t>
  </si>
  <si>
    <t>19023070500</t>
  </si>
  <si>
    <t>1400000US19047070500</t>
  </si>
  <si>
    <t>19047070500</t>
  </si>
  <si>
    <t>1400000US19041080100</t>
  </si>
  <si>
    <t>19041080100</t>
  </si>
  <si>
    <t>1400000US19161080100</t>
  </si>
  <si>
    <t>19161080100</t>
  </si>
  <si>
    <t>1400000US19065080300</t>
  </si>
  <si>
    <t>19065080300</t>
  </si>
  <si>
    <t>1400000US19035080400</t>
  </si>
  <si>
    <t>19035080400</t>
  </si>
  <si>
    <t>1400000US19041080400</t>
  </si>
  <si>
    <t>19041080400</t>
  </si>
  <si>
    <t>1400000US19061000900</t>
  </si>
  <si>
    <t>19061000900</t>
  </si>
  <si>
    <t>1400000US19093090200</t>
  </si>
  <si>
    <t>19093090200</t>
  </si>
  <si>
    <t>1400000US19019950100</t>
  </si>
  <si>
    <t>19019950100</t>
  </si>
  <si>
    <t>1400000US19019950200</t>
  </si>
  <si>
    <t>19019950200</t>
  </si>
  <si>
    <t>1400000US19117950200</t>
  </si>
  <si>
    <t>19117950200</t>
  </si>
  <si>
    <t>1400000US19123950300</t>
  </si>
  <si>
    <t>19123950300</t>
  </si>
  <si>
    <t>1400000US19097950400</t>
  </si>
  <si>
    <t>19097950400</t>
  </si>
  <si>
    <t>1400000US19123950400</t>
  </si>
  <si>
    <t>19123950400</t>
  </si>
  <si>
    <t>1400000US19123950500</t>
  </si>
  <si>
    <t>19123950500</t>
  </si>
  <si>
    <t>1400000US19033950700</t>
  </si>
  <si>
    <t>19033950700</t>
  </si>
  <si>
    <t>1400000US19033951400</t>
  </si>
  <si>
    <t>19033951400</t>
  </si>
  <si>
    <t>1400000US19011960200</t>
  </si>
  <si>
    <t>19011960200</t>
  </si>
  <si>
    <t>1400000US19021960200</t>
  </si>
  <si>
    <t>19021960200</t>
  </si>
  <si>
    <t>1400000US19089960200</t>
  </si>
  <si>
    <t>19089960200</t>
  </si>
  <si>
    <t>1400000US19147960200</t>
  </si>
  <si>
    <t>19147960200</t>
  </si>
  <si>
    <t>1400000US19095960300</t>
  </si>
  <si>
    <t>19095960300</t>
  </si>
  <si>
    <t>1400000US19179960300</t>
  </si>
  <si>
    <t>19179960300</t>
  </si>
  <si>
    <t>1400000US19169010400</t>
  </si>
  <si>
    <t>19169010400</t>
  </si>
  <si>
    <t>1400000US19153010411</t>
  </si>
  <si>
    <t>19153010411</t>
  </si>
  <si>
    <t>Census Tract 104.11, Polk County, Iowa</t>
  </si>
  <si>
    <t>1400000US19061010500</t>
  </si>
  <si>
    <t>19061010500</t>
  </si>
  <si>
    <t>1400000US19113010802</t>
  </si>
  <si>
    <t>19113010802</t>
  </si>
  <si>
    <t>Census Tract 108.02, Linn County, Iowa</t>
  </si>
  <si>
    <t>1400000US19193001100</t>
  </si>
  <si>
    <t>19193001100</t>
  </si>
  <si>
    <t>1400000US19153011201</t>
  </si>
  <si>
    <t>19153011201</t>
  </si>
  <si>
    <t>1400000US19153011302</t>
  </si>
  <si>
    <t>19153011302</t>
  </si>
  <si>
    <t>Census Tract 113.02, Polk County, Iowa</t>
  </si>
  <si>
    <t>1400000US19163011600</t>
  </si>
  <si>
    <t>19163011600</t>
  </si>
  <si>
    <t>1400000US19163012702</t>
  </si>
  <si>
    <t>19163012702</t>
  </si>
  <si>
    <t>1400000US19169001303</t>
  </si>
  <si>
    <t>19169001303</t>
  </si>
  <si>
    <t>Census Tract 13.03, Story County, Iowa</t>
  </si>
  <si>
    <t>1400000US19193001900</t>
  </si>
  <si>
    <t>19193001900</t>
  </si>
  <si>
    <t>1400000US19113000212</t>
  </si>
  <si>
    <t>19113000212</t>
  </si>
  <si>
    <t>Census Tract 2.12, Linn County, Iowa</t>
  </si>
  <si>
    <t>1400000US19015020700</t>
  </si>
  <si>
    <t>19015020700</t>
  </si>
  <si>
    <t>1400000US19013002200</t>
  </si>
  <si>
    <t>19013002200</t>
  </si>
  <si>
    <t>1400000US19081270100</t>
  </si>
  <si>
    <t>19081270100</t>
  </si>
  <si>
    <t>1400000US19013002902</t>
  </si>
  <si>
    <t>19013002902</t>
  </si>
  <si>
    <t>1400000US19085290200</t>
  </si>
  <si>
    <t>19085290200</t>
  </si>
  <si>
    <t>1400000US19193000300</t>
  </si>
  <si>
    <t>19193000300</t>
  </si>
  <si>
    <t>1400000US19113003003</t>
  </si>
  <si>
    <t>19113003003</t>
  </si>
  <si>
    <t>Census Tract 30.03, Linn County, Iowa</t>
  </si>
  <si>
    <t>1400000US19155030100</t>
  </si>
  <si>
    <t>19155030100</t>
  </si>
  <si>
    <t>1400000US19153003200</t>
  </si>
  <si>
    <t>19153003200</t>
  </si>
  <si>
    <t>1400000US19069360300</t>
  </si>
  <si>
    <t>19069360300</t>
  </si>
  <si>
    <t>1400000US19129040202</t>
  </si>
  <si>
    <t>19129040202</t>
  </si>
  <si>
    <t>1400000US19129040301</t>
  </si>
  <si>
    <t>19129040301</t>
  </si>
  <si>
    <t>1400000US19099040600</t>
  </si>
  <si>
    <t>19099040600</t>
  </si>
  <si>
    <t>1400000US19153004100</t>
  </si>
  <si>
    <t>19153004100</t>
  </si>
  <si>
    <t>1400000US19111490400</t>
  </si>
  <si>
    <t>19111490400</t>
  </si>
  <si>
    <t>1400000US19049050812</t>
  </si>
  <si>
    <t>19049050812</t>
  </si>
  <si>
    <t>1400000US19049050818</t>
  </si>
  <si>
    <t>19049050818</t>
  </si>
  <si>
    <t>Census Tract 508.18, Dallas County, Iowa</t>
  </si>
  <si>
    <t>1400000US19131560300</t>
  </si>
  <si>
    <t>19131560300</t>
  </si>
  <si>
    <t>1400000US19121060300</t>
  </si>
  <si>
    <t>19121060300</t>
  </si>
  <si>
    <t>1400000US19189680100</t>
  </si>
  <si>
    <t>19189680100</t>
  </si>
  <si>
    <t>1400000US19195690200</t>
  </si>
  <si>
    <t>19195690200</t>
  </si>
  <si>
    <t>1400000US19169000700</t>
  </si>
  <si>
    <t>19169000700</t>
  </si>
  <si>
    <t>1400000US19105070600</t>
  </si>
  <si>
    <t>19105070600</t>
  </si>
  <si>
    <t>1400000US19113000800</t>
  </si>
  <si>
    <t>19113000800</t>
  </si>
  <si>
    <t>1400000US19035080300</t>
  </si>
  <si>
    <t>19035080300</t>
  </si>
  <si>
    <t>1400000US19113000901</t>
  </si>
  <si>
    <t>19113000901</t>
  </si>
  <si>
    <t>1400000US19159950100</t>
  </si>
  <si>
    <t>19159950100</t>
  </si>
  <si>
    <t>1400000US19055950200</t>
  </si>
  <si>
    <t>19055950200</t>
  </si>
  <si>
    <t>1400000US19127950200</t>
  </si>
  <si>
    <t>19127950200</t>
  </si>
  <si>
    <t>1400000US19019950300</t>
  </si>
  <si>
    <t>19019950300</t>
  </si>
  <si>
    <t>1400000US19191950300</t>
  </si>
  <si>
    <t>19191950300</t>
  </si>
  <si>
    <t>1400000US19191950400</t>
  </si>
  <si>
    <t>19191950400</t>
  </si>
  <si>
    <t>1400000US19109950600</t>
  </si>
  <si>
    <t>19109950600</t>
  </si>
  <si>
    <t>1400000US19005960200</t>
  </si>
  <si>
    <t>19005960200</t>
  </si>
  <si>
    <t>1400000US19011960400</t>
  </si>
  <si>
    <t>19011960400</t>
  </si>
  <si>
    <t>1400000US19075960400</t>
  </si>
  <si>
    <t>19075960400</t>
  </si>
  <si>
    <t>1400000US19147960400</t>
  </si>
  <si>
    <t>19147960400</t>
  </si>
  <si>
    <t>1400000US19169000101</t>
  </si>
  <si>
    <t>19169000101</t>
  </si>
  <si>
    <t>Census Tract 1.01, Story County, Iowa</t>
  </si>
  <si>
    <t>1400000US19153000103</t>
  </si>
  <si>
    <t>19153000103</t>
  </si>
  <si>
    <t>1400000US19057001000</t>
  </si>
  <si>
    <t>19057001000</t>
  </si>
  <si>
    <t>1400000US19061010103</t>
  </si>
  <si>
    <t>19061010103</t>
  </si>
  <si>
    <t>1400000US19153010207</t>
  </si>
  <si>
    <t>19153010207</t>
  </si>
  <si>
    <t>1400000US19163010300</t>
  </si>
  <si>
    <t>19163010300</t>
  </si>
  <si>
    <t>1400000US19169010300</t>
  </si>
  <si>
    <t>19169010300</t>
  </si>
  <si>
    <t>1400000US19153010409</t>
  </si>
  <si>
    <t>19153010409</t>
  </si>
  <si>
    <t>1400000US19169010600</t>
  </si>
  <si>
    <t>19169010600</t>
  </si>
  <si>
    <t>1400000US19153010702</t>
  </si>
  <si>
    <t>19153010702</t>
  </si>
  <si>
    <t>1400000US19061001101</t>
  </si>
  <si>
    <t>19061001101</t>
  </si>
  <si>
    <t>1400000US19163011800</t>
  </si>
  <si>
    <t>19163011800</t>
  </si>
  <si>
    <t>1400000US19057001200</t>
  </si>
  <si>
    <t>19057001200</t>
  </si>
  <si>
    <t>1400000US19163012601</t>
  </si>
  <si>
    <t>19163012601</t>
  </si>
  <si>
    <t>1400000US19163013705</t>
  </si>
  <si>
    <t>19163013705</t>
  </si>
  <si>
    <t>1400000US19113001400</t>
  </si>
  <si>
    <t>19113001400</t>
  </si>
  <si>
    <t>1400000US19103001700</t>
  </si>
  <si>
    <t>19103001700</t>
  </si>
  <si>
    <t>1400000US19193001802</t>
  </si>
  <si>
    <t>19193001802</t>
  </si>
  <si>
    <t>Census Tract 18.02, Woodbury County, Iowa</t>
  </si>
  <si>
    <t>1400000US19193002000</t>
  </si>
  <si>
    <t>19193002000</t>
  </si>
  <si>
    <t>1400000US19081270200</t>
  </si>
  <si>
    <t>19081270200</t>
  </si>
  <si>
    <t>1400000US19013002901</t>
  </si>
  <si>
    <t>19013002901</t>
  </si>
  <si>
    <t>1400000US19103000307</t>
  </si>
  <si>
    <t>19103000307</t>
  </si>
  <si>
    <t>Census Tract 3.07, Johnson County, Iowa</t>
  </si>
  <si>
    <t>1400000US19125030402</t>
  </si>
  <si>
    <t>19125030402</t>
  </si>
  <si>
    <t>1400000US19155031700</t>
  </si>
  <si>
    <t>19155031700</t>
  </si>
  <si>
    <t>1400000US19155031800</t>
  </si>
  <si>
    <t>19155031800</t>
  </si>
  <si>
    <t>1400000US19193003301</t>
  </si>
  <si>
    <t>19193003301</t>
  </si>
  <si>
    <t>Census Tract 33.01, Woodbury County, Iowa</t>
  </si>
  <si>
    <t>1400000US19193003500</t>
  </si>
  <si>
    <t>19193003500</t>
  </si>
  <si>
    <t>1400000US19157370200</t>
  </si>
  <si>
    <t>19157370200</t>
  </si>
  <si>
    <t>1400000US19153004300</t>
  </si>
  <si>
    <t>19153004300</t>
  </si>
  <si>
    <t>1400000US19017004500</t>
  </si>
  <si>
    <t>19017004500</t>
  </si>
  <si>
    <t>1400000US19059450502</t>
  </si>
  <si>
    <t>19059450502</t>
  </si>
  <si>
    <t>Census Tract 4505.02, Dickinson County, Iowa</t>
  </si>
  <si>
    <t>1400000US19059450800</t>
  </si>
  <si>
    <t>19059450800</t>
  </si>
  <si>
    <t>1400000US19103000502</t>
  </si>
  <si>
    <t>19103000502</t>
  </si>
  <si>
    <t>Census Tract 5.02, Johnson County, Iowa</t>
  </si>
  <si>
    <t>1400000US19139050100</t>
  </si>
  <si>
    <t>19139050100</t>
  </si>
  <si>
    <t>1400000US19139050400</t>
  </si>
  <si>
    <t>19139050400</t>
  </si>
  <si>
    <t>1400000US19153000703</t>
  </si>
  <si>
    <t>19153000703</t>
  </si>
  <si>
    <t>1400000US19063070200</t>
  </si>
  <si>
    <t>19063070200</t>
  </si>
  <si>
    <t>1400000US19037070300</t>
  </si>
  <si>
    <t>19037070300</t>
  </si>
  <si>
    <t>1400000US19167070400</t>
  </si>
  <si>
    <t>19167070400</t>
  </si>
  <si>
    <t>1400000US19105070401</t>
  </si>
  <si>
    <t>19105070401</t>
  </si>
  <si>
    <t>Census Tract 704.01, Jones County, Iowa</t>
  </si>
  <si>
    <t>1400000US19151780300</t>
  </si>
  <si>
    <t>19151780300</t>
  </si>
  <si>
    <t>1400000US19061000801</t>
  </si>
  <si>
    <t>19061000801</t>
  </si>
  <si>
    <t>1400000US19035080200</t>
  </si>
  <si>
    <t>19035080200</t>
  </si>
  <si>
    <t>1400000US19045000900</t>
  </si>
  <si>
    <t>19045000900</t>
  </si>
  <si>
    <t>1400000US19119950100</t>
  </si>
  <si>
    <t>19119950100</t>
  </si>
  <si>
    <t>1400000US19127950100</t>
  </si>
  <si>
    <t>19127950100</t>
  </si>
  <si>
    <t>1400000US19097950200</t>
  </si>
  <si>
    <t>19097950200</t>
  </si>
  <si>
    <t>1400000US19119950200</t>
  </si>
  <si>
    <t>19119950200</t>
  </si>
  <si>
    <t>1400000US19033950201</t>
  </si>
  <si>
    <t>19033950201</t>
  </si>
  <si>
    <t>Census Tract 9502.01, Cerro Gordo County, Iowa</t>
  </si>
  <si>
    <t>1400000US19033950202</t>
  </si>
  <si>
    <t>19033950202</t>
  </si>
  <si>
    <t>Census Tract 9502.02, Cerro Gordo County, Iowa</t>
  </si>
  <si>
    <t>1400000US19019950600</t>
  </si>
  <si>
    <t>19019950600</t>
  </si>
  <si>
    <t>1400000US19127950802</t>
  </si>
  <si>
    <t>19127950802</t>
  </si>
  <si>
    <t>Census Tract 9508.02, Marshall County, Iowa</t>
  </si>
  <si>
    <t>1400000US19011960100</t>
  </si>
  <si>
    <t>19011960100</t>
  </si>
  <si>
    <t>1400000US19079960200</t>
  </si>
  <si>
    <t>19079960200</t>
  </si>
  <si>
    <t>1400000US19091970300</t>
  </si>
  <si>
    <t>19091970300</t>
  </si>
  <si>
    <t>1400000US19113010400</t>
  </si>
  <si>
    <t>19113010400</t>
  </si>
  <si>
    <t>1400000US19153010408</t>
  </si>
  <si>
    <t>19153010408</t>
  </si>
  <si>
    <t>1400000US19153010500</t>
  </si>
  <si>
    <t>19153010500</t>
  </si>
  <si>
    <t>1400000US19153010708</t>
  </si>
  <si>
    <t>19153010708</t>
  </si>
  <si>
    <t>Census Tract 107.08, Polk County, Iowa</t>
  </si>
  <si>
    <t>1400000US19169001101</t>
  </si>
  <si>
    <t>19169001101</t>
  </si>
  <si>
    <t>Census Tract 11.01, Story County, Iowa</t>
  </si>
  <si>
    <t>1400000US19153011113</t>
  </si>
  <si>
    <t>19153011113</t>
  </si>
  <si>
    <t>1400000US19153011114</t>
  </si>
  <si>
    <t>19153011114</t>
  </si>
  <si>
    <t>1400000US19153011305</t>
  </si>
  <si>
    <t>19153011305</t>
  </si>
  <si>
    <t>Census Tract 113.05, Polk County, Iowa</t>
  </si>
  <si>
    <t>1400000US19153011406</t>
  </si>
  <si>
    <t>19153011406</t>
  </si>
  <si>
    <t>Census Tract 114.06, Polk County, Iowa</t>
  </si>
  <si>
    <t>1400000US19163011700</t>
  </si>
  <si>
    <t>19163011700</t>
  </si>
  <si>
    <t>1400000US19153011702</t>
  </si>
  <si>
    <t>19153011702</t>
  </si>
  <si>
    <t>1400000US19013001200</t>
  </si>
  <si>
    <t>19013001200</t>
  </si>
  <si>
    <t>1400000US19103001200</t>
  </si>
  <si>
    <t>19103001200</t>
  </si>
  <si>
    <t>1400000US19169001302</t>
  </si>
  <si>
    <t>19169001302</t>
  </si>
  <si>
    <t>1400000US19013001400</t>
  </si>
  <si>
    <t>19013001400</t>
  </si>
  <si>
    <t>1400000US19103001400</t>
  </si>
  <si>
    <t>19103001400</t>
  </si>
  <si>
    <t>1400000US19013001503</t>
  </si>
  <si>
    <t>19013001503</t>
  </si>
  <si>
    <t>1400000US19113001600</t>
  </si>
  <si>
    <t>19113001600</t>
  </si>
  <si>
    <t>1400000US19193000202</t>
  </si>
  <si>
    <t>19193000202</t>
  </si>
  <si>
    <t>Census Tract 2.02, Woodbury County, Iowa</t>
  </si>
  <si>
    <t>1400000US19015020300</t>
  </si>
  <si>
    <t>19015020300</t>
  </si>
  <si>
    <t>1400000US19181021100</t>
  </si>
  <si>
    <t>19181021100</t>
  </si>
  <si>
    <t>1400000US19013002400</t>
  </si>
  <si>
    <t>19013002400</t>
  </si>
  <si>
    <t>1400000US19013002700</t>
  </si>
  <si>
    <t>19013002700</t>
  </si>
  <si>
    <t>1400000US19013002800</t>
  </si>
  <si>
    <t>19013002800</t>
  </si>
  <si>
    <t>1400000US19113000300</t>
  </si>
  <si>
    <t>19113000300</t>
  </si>
  <si>
    <t>1400000US19103000304</t>
  </si>
  <si>
    <t>19103000304</t>
  </si>
  <si>
    <t>Census Tract 3.04, Johnson County, Iowa</t>
  </si>
  <si>
    <t>1400000US19125030700</t>
  </si>
  <si>
    <t>19125030700</t>
  </si>
  <si>
    <t>1400000US19157370300</t>
  </si>
  <si>
    <t>19157370300</t>
  </si>
  <si>
    <t>1400000US19099040200</t>
  </si>
  <si>
    <t>19099040200</t>
  </si>
  <si>
    <t>1400000US19099040700</t>
  </si>
  <si>
    <t>19099040700</t>
  </si>
  <si>
    <t>1400000US19031450400</t>
  </si>
  <si>
    <t>19031450400</t>
  </si>
  <si>
    <t>1400000US19103000501</t>
  </si>
  <si>
    <t>19103000501</t>
  </si>
  <si>
    <t>Census Tract 5.01, Johnson County, Iowa</t>
  </si>
  <si>
    <t>1400000US19049050500</t>
  </si>
  <si>
    <t>19049050500</t>
  </si>
  <si>
    <t>1400000US19103000600</t>
  </si>
  <si>
    <t>19103000600</t>
  </si>
  <si>
    <t>1400000US19037070100</t>
  </si>
  <si>
    <t>19037070100</t>
  </si>
  <si>
    <t>1400000US19105070100</t>
  </si>
  <si>
    <t>19105070100</t>
  </si>
  <si>
    <t>1400000US19025950100</t>
  </si>
  <si>
    <t>19025950100</t>
  </si>
  <si>
    <t>1400000US19055950100</t>
  </si>
  <si>
    <t>19055950100</t>
  </si>
  <si>
    <t>1400000US19109950200</t>
  </si>
  <si>
    <t>19109950200</t>
  </si>
  <si>
    <t>1400000US19123950200</t>
  </si>
  <si>
    <t>19123950200</t>
  </si>
  <si>
    <t>1400000US19033950900</t>
  </si>
  <si>
    <t>19033950900</t>
  </si>
  <si>
    <t>1400000US19021960100</t>
  </si>
  <si>
    <t>19021960100</t>
  </si>
  <si>
    <t>1400000US19027960100</t>
  </si>
  <si>
    <t>19027960100</t>
  </si>
  <si>
    <t>1400000US19079960100</t>
  </si>
  <si>
    <t>19079960100</t>
  </si>
  <si>
    <t>1400000US19147960100</t>
  </si>
  <si>
    <t>19147960100</t>
  </si>
  <si>
    <t>1400000US19039960200</t>
  </si>
  <si>
    <t>19039960200</t>
  </si>
  <si>
    <t>1400000US19021960300</t>
  </si>
  <si>
    <t>19021960300</t>
  </si>
  <si>
    <t>1400000US19021960600</t>
  </si>
  <si>
    <t>19021960600</t>
  </si>
  <si>
    <t>1400000US19027960600</t>
  </si>
  <si>
    <t>19027960600</t>
  </si>
  <si>
    <t>1400000US19149970200</t>
  </si>
  <si>
    <t>19149970200</t>
  </si>
  <si>
    <t>1400000US19103000100</t>
  </si>
  <si>
    <t>19103000100</t>
  </si>
  <si>
    <t>1400000US19187000101</t>
  </si>
  <si>
    <t>19187000101</t>
  </si>
  <si>
    <t>Census Tract 1.01, Webster County, Iowa</t>
  </si>
  <si>
    <t>1400000US19169000102</t>
  </si>
  <si>
    <t>19169000102</t>
  </si>
  <si>
    <t>Census Tract 1.02, Story County, Iowa</t>
  </si>
  <si>
    <t>1400000US19113001001</t>
  </si>
  <si>
    <t>19113001001</t>
  </si>
  <si>
    <t>1400000US19163010101</t>
  </si>
  <si>
    <t>19163010101</t>
  </si>
  <si>
    <t>1400000US19113010200</t>
  </si>
  <si>
    <t>19113010200</t>
  </si>
  <si>
    <t>1400000US19061010201</t>
  </si>
  <si>
    <t>19061010201</t>
  </si>
  <si>
    <t>1400000US19163010201</t>
  </si>
  <si>
    <t>19163010201</t>
  </si>
  <si>
    <t>1400000US19169010500</t>
  </si>
  <si>
    <t>19169010500</t>
  </si>
  <si>
    <t>1400000US19061010600</t>
  </si>
  <si>
    <t>19061010600</t>
  </si>
  <si>
    <t>1400000US19113010801</t>
  </si>
  <si>
    <t>19113010801</t>
  </si>
  <si>
    <t>Census Tract 108.01, Linn County, Iowa</t>
  </si>
  <si>
    <t>1400000US19113001102</t>
  </si>
  <si>
    <t>19113001102</t>
  </si>
  <si>
    <t>1400000US19153011027</t>
  </si>
  <si>
    <t>19153011027</t>
  </si>
  <si>
    <t>1400000US19163012902</t>
  </si>
  <si>
    <t>19163012902</t>
  </si>
  <si>
    <t>1400000US19163013000</t>
  </si>
  <si>
    <t>19163013000</t>
  </si>
  <si>
    <t>1400000US19163013100</t>
  </si>
  <si>
    <t>19163013100</t>
  </si>
  <si>
    <t>1400000US19163013702</t>
  </si>
  <si>
    <t>19163013702</t>
  </si>
  <si>
    <t>1400000US19103001500</t>
  </si>
  <si>
    <t>19103001500</t>
  </si>
  <si>
    <t>1400000US19113000208</t>
  </si>
  <si>
    <t>19113000208</t>
  </si>
  <si>
    <t>Census Tract 2.08, Linn County, Iowa</t>
  </si>
  <si>
    <t>1400000US19113000211</t>
  </si>
  <si>
    <t>19113000211</t>
  </si>
  <si>
    <t>Census Tract 2.11, Linn County, Iowa</t>
  </si>
  <si>
    <t>1400000US19181020201</t>
  </si>
  <si>
    <t>19181020201</t>
  </si>
  <si>
    <t>Census Tract 202.01, Warren County, Iowa</t>
  </si>
  <si>
    <t>1400000US19181020400</t>
  </si>
  <si>
    <t>19181020400</t>
  </si>
  <si>
    <t>1400000US19015020500</t>
  </si>
  <si>
    <t>19015020500</t>
  </si>
  <si>
    <t>1400000US19015020600</t>
  </si>
  <si>
    <t>19015020600</t>
  </si>
  <si>
    <t>1400000US19155021501</t>
  </si>
  <si>
    <t>19155021501</t>
  </si>
  <si>
    <t>1400000US19013002606</t>
  </si>
  <si>
    <t>19013002606</t>
  </si>
  <si>
    <t>Census Tract 26.06, Black Hawk County, Iowa</t>
  </si>
  <si>
    <t>1400000US19113002800</t>
  </si>
  <si>
    <t>19113002800</t>
  </si>
  <si>
    <t>1400000US19125030300</t>
  </si>
  <si>
    <t>19125030300</t>
  </si>
  <si>
    <t>1400000US19155031601</t>
  </si>
  <si>
    <t>19155031601</t>
  </si>
  <si>
    <t>1400000US19155031900</t>
  </si>
  <si>
    <t>19155031900</t>
  </si>
  <si>
    <t>1400000US19193003302</t>
  </si>
  <si>
    <t>19193003302</t>
  </si>
  <si>
    <t>Census Tract 33.02, Woodbury County, Iowa</t>
  </si>
  <si>
    <t>1400000US19103000402</t>
  </si>
  <si>
    <t>19103000402</t>
  </si>
  <si>
    <t>Census Tract 4.02, Johnson County, Iowa</t>
  </si>
  <si>
    <t>1400000US19099040900</t>
  </si>
  <si>
    <t>19099040900</t>
  </si>
  <si>
    <t>1400000US19017004200</t>
  </si>
  <si>
    <t>19017004200</t>
  </si>
  <si>
    <t>1400000US19059451000</t>
  </si>
  <si>
    <t>19059451000</t>
  </si>
  <si>
    <t>1400000US19059451100</t>
  </si>
  <si>
    <t>19059451100</t>
  </si>
  <si>
    <t>1400000US19139050200</t>
  </si>
  <si>
    <t>19139050200</t>
  </si>
  <si>
    <t>1400000US19139050600</t>
  </si>
  <si>
    <t>19139050600</t>
  </si>
  <si>
    <t>1400000US19049050700</t>
  </si>
  <si>
    <t>19049050700</t>
  </si>
  <si>
    <t>1400000US19121060102</t>
  </si>
  <si>
    <t>19121060102</t>
  </si>
  <si>
    <t>Census Tract 601.02, Madison County, Iowa</t>
  </si>
  <si>
    <t>1400000US19153000704</t>
  </si>
  <si>
    <t>19153000704</t>
  </si>
  <si>
    <t>1400000US19167070702</t>
  </si>
  <si>
    <t>19167070702</t>
  </si>
  <si>
    <t>Census Tract 707.02, Sioux County, Iowa</t>
  </si>
  <si>
    <t>1400000US19169000900</t>
  </si>
  <si>
    <t>19169000900</t>
  </si>
  <si>
    <t>1400000US19127950300</t>
  </si>
  <si>
    <t>19127950300</t>
  </si>
  <si>
    <t>1400000US19033950600</t>
  </si>
  <si>
    <t>19033950600</t>
  </si>
  <si>
    <t>1400000US19165960100</t>
  </si>
  <si>
    <t>19165960100</t>
  </si>
  <si>
    <t>1400000US19075960200</t>
  </si>
  <si>
    <t>19075960200</t>
  </si>
  <si>
    <t>1400000US19075960300</t>
  </si>
  <si>
    <t>19075960300</t>
  </si>
  <si>
    <t>1400000US19011960500</t>
  </si>
  <si>
    <t>19011960500</t>
  </si>
  <si>
    <t>1400000US19149970100</t>
  </si>
  <si>
    <t>19149970100</t>
  </si>
  <si>
    <t>1400000US19149970400</t>
  </si>
  <si>
    <t>19149970400</t>
  </si>
  <si>
    <t>1400000US19113000101</t>
  </si>
  <si>
    <t>19113000101</t>
  </si>
  <si>
    <t>Census Tract 1.01, Linn County, Iowa</t>
  </si>
  <si>
    <t>1400000US19169000104</t>
  </si>
  <si>
    <t>19169000104</t>
  </si>
  <si>
    <t>Census Tract 1.04, Story County, Iowa</t>
  </si>
  <si>
    <t>1400000US19169000105</t>
  </si>
  <si>
    <t>19169000105</t>
  </si>
  <si>
    <t>Census Tract 1.05, Story County, Iowa</t>
  </si>
  <si>
    <t>1400000US19113010100</t>
  </si>
  <si>
    <t>19113010100</t>
  </si>
  <si>
    <t>1400000US19153010101</t>
  </si>
  <si>
    <t>19153010101</t>
  </si>
  <si>
    <t>1400000US19169010200</t>
  </si>
  <si>
    <t>19169010200</t>
  </si>
  <si>
    <t>1400000US19061010202</t>
  </si>
  <si>
    <t>19061010202</t>
  </si>
  <si>
    <t>1400000US19163010202</t>
  </si>
  <si>
    <t>19163010202</t>
  </si>
  <si>
    <t>1400000US19153010205</t>
  </si>
  <si>
    <t>19153010205</t>
  </si>
  <si>
    <t>1400000US19153010208</t>
  </si>
  <si>
    <t>19153010208</t>
  </si>
  <si>
    <t>1400000US19153010213</t>
  </si>
  <si>
    <t>19153010213</t>
  </si>
  <si>
    <t>Census Tract 102.13, Polk County, Iowa</t>
  </si>
  <si>
    <t>1400000US19153010404</t>
  </si>
  <si>
    <t>19153010404</t>
  </si>
  <si>
    <t>1400000US19153010410</t>
  </si>
  <si>
    <t>19153010410</t>
  </si>
  <si>
    <t>Census Tract 104.10, Polk County, Iowa</t>
  </si>
  <si>
    <t>1400000US19103010501</t>
  </si>
  <si>
    <t>19103010501</t>
  </si>
  <si>
    <t>Census Tract 105.01, Johnson County, Iowa</t>
  </si>
  <si>
    <t>1400000US19153010602</t>
  </si>
  <si>
    <t>19153010602</t>
  </si>
  <si>
    <t>Census Tract 106.02, Polk County, Iowa</t>
  </si>
  <si>
    <t>1400000US19153010709</t>
  </si>
  <si>
    <t>19153010709</t>
  </si>
  <si>
    <t>Census Tract 107.09, Polk County, Iowa</t>
  </si>
  <si>
    <t>1400000US19153010805</t>
  </si>
  <si>
    <t>19153010805</t>
  </si>
  <si>
    <t>Census Tract 108.05, Polk County, Iowa</t>
  </si>
  <si>
    <t>1400000US19061001104</t>
  </si>
  <si>
    <t>19061001104</t>
  </si>
  <si>
    <t>Census Tract 11.04, Dubuque County, Iowa</t>
  </si>
  <si>
    <t>1400000US19153011112</t>
  </si>
  <si>
    <t>19153011112</t>
  </si>
  <si>
    <t>1400000US19153011304</t>
  </si>
  <si>
    <t>19153011304</t>
  </si>
  <si>
    <t>Census Tract 113.04, Polk County, Iowa</t>
  </si>
  <si>
    <t>1400000US19061001204</t>
  </si>
  <si>
    <t>19061001204</t>
  </si>
  <si>
    <t>1400000US19103001300</t>
  </si>
  <si>
    <t>19103001300</t>
  </si>
  <si>
    <t>1400000US19163013600</t>
  </si>
  <si>
    <t>19163013600</t>
  </si>
  <si>
    <t>1400000US19163013706</t>
  </si>
  <si>
    <t>19163013706</t>
  </si>
  <si>
    <t>1400000US19193000201</t>
  </si>
  <si>
    <t>19193000201</t>
  </si>
  <si>
    <t>Census Tract 2.01, Woodbury County, Iowa</t>
  </si>
  <si>
    <t>1400000US19113000205</t>
  </si>
  <si>
    <t>19113000205</t>
  </si>
  <si>
    <t>1400000US19181020701</t>
  </si>
  <si>
    <t>19181020701</t>
  </si>
  <si>
    <t>Census Tract 207.01, Warren County, Iowa</t>
  </si>
  <si>
    <t>1400000US19155021400</t>
  </si>
  <si>
    <t>19155021400</t>
  </si>
  <si>
    <t>1400000US19155021702</t>
  </si>
  <si>
    <t>19155021702</t>
  </si>
  <si>
    <t>1400000US19085290500</t>
  </si>
  <si>
    <t>19085290500</t>
  </si>
  <si>
    <t>1400000US19103000306</t>
  </si>
  <si>
    <t>19103000306</t>
  </si>
  <si>
    <t>Census Tract 3.06, Johnson County, Iowa</t>
  </si>
  <si>
    <t>1400000US19153003001</t>
  </si>
  <si>
    <t>19153003001</t>
  </si>
  <si>
    <t>1400000US19013003002</t>
  </si>
  <si>
    <t>19013003002</t>
  </si>
  <si>
    <t>1400000US19193000400</t>
  </si>
  <si>
    <t>19193000400</t>
  </si>
  <si>
    <t>1400000US19099040800</t>
  </si>
  <si>
    <t>19099040800</t>
  </si>
  <si>
    <t>1400000US19059450200</t>
  </si>
  <si>
    <t>19059450200</t>
  </si>
  <si>
    <t>1400000US19031450500</t>
  </si>
  <si>
    <t>19031450500</t>
  </si>
  <si>
    <t>1400000US19049050200</t>
  </si>
  <si>
    <t>19049050200</t>
  </si>
  <si>
    <t>1400000US19049050807</t>
  </si>
  <si>
    <t>19049050807</t>
  </si>
  <si>
    <t>1400000US19049050813</t>
  </si>
  <si>
    <t>19049050813</t>
  </si>
  <si>
    <t>Census Tract 508.13, Dallas County, Iowa</t>
  </si>
  <si>
    <t>1400000US19049050901</t>
  </si>
  <si>
    <t>19049050901</t>
  </si>
  <si>
    <t>1400000US19131560200</t>
  </si>
  <si>
    <t>19131560200</t>
  </si>
  <si>
    <t>1400000US19167070300</t>
  </si>
  <si>
    <t>19167070300</t>
  </si>
  <si>
    <t>1400000US19167070601</t>
  </si>
  <si>
    <t>19167070601</t>
  </si>
  <si>
    <t>Census Tract 706.01, Sioux County, Iowa</t>
  </si>
  <si>
    <t>1400000US19167070701</t>
  </si>
  <si>
    <t>19167070701</t>
  </si>
  <si>
    <t>Census Tract 707.01, Sioux County, Iowa</t>
  </si>
  <si>
    <t>1400000US19153000901</t>
  </si>
  <si>
    <t>19153000901</t>
  </si>
  <si>
    <t>1400000US19113000902</t>
  </si>
  <si>
    <t>19113000902</t>
  </si>
  <si>
    <t>1400000US19055950400</t>
  </si>
  <si>
    <t>19055950400</t>
  </si>
  <si>
    <t>1400000US19075960100</t>
  </si>
  <si>
    <t>19075960100</t>
  </si>
  <si>
    <t>1400000US19095960400</t>
  </si>
  <si>
    <t>19095960400</t>
  </si>
  <si>
    <t>1400000US19149970300</t>
  </si>
  <si>
    <t>19149970300</t>
  </si>
  <si>
    <t>1400000US19113000102</t>
  </si>
  <si>
    <t>19113000102</t>
  </si>
  <si>
    <t>Census Tract 1.02, Linn County, Iowa</t>
  </si>
  <si>
    <t>1400000US19169000103</t>
  </si>
  <si>
    <t>19169000103</t>
  </si>
  <si>
    <t>Census Tract 1.03, Story County, Iowa</t>
  </si>
  <si>
    <t>1400000US19103010100</t>
  </si>
  <si>
    <t>19103010100</t>
  </si>
  <si>
    <t>1400000US19169010102</t>
  </si>
  <si>
    <t>19169010102</t>
  </si>
  <si>
    <t>Census Tract 101.02, Story County, Iowa</t>
  </si>
  <si>
    <t>1400000US19163010103</t>
  </si>
  <si>
    <t>19163010103</t>
  </si>
  <si>
    <t>Census Tract 101.03, Scott County, Iowa</t>
  </si>
  <si>
    <t>1400000US19061010105</t>
  </si>
  <si>
    <t>19061010105</t>
  </si>
  <si>
    <t>1400000US19153010211</t>
  </si>
  <si>
    <t>19153010211</t>
  </si>
  <si>
    <t>1400000US19153010212</t>
  </si>
  <si>
    <t>19153010212</t>
  </si>
  <si>
    <t>1400000US19103010303</t>
  </si>
  <si>
    <t>19103010303</t>
  </si>
  <si>
    <t>Census Tract 103.03, Johnson County, Iowa</t>
  </si>
  <si>
    <t>1400000US19103010304</t>
  </si>
  <si>
    <t>19103010304</t>
  </si>
  <si>
    <t>Census Tract 103.04, Johnson County, Iowa</t>
  </si>
  <si>
    <t>1400000US19103010308</t>
  </si>
  <si>
    <t>19103010308</t>
  </si>
  <si>
    <t>Census Tract 103.08, Johnson County, Iowa</t>
  </si>
  <si>
    <t>1400000US19153010406</t>
  </si>
  <si>
    <t>19153010406</t>
  </si>
  <si>
    <t>1400000US19103010502</t>
  </si>
  <si>
    <t>19103010502</t>
  </si>
  <si>
    <t>Census Tract 105.02, Johnson County, Iowa</t>
  </si>
  <si>
    <t>1400000US19113010700</t>
  </si>
  <si>
    <t>19113010700</t>
  </si>
  <si>
    <t>1400000US19061001103</t>
  </si>
  <si>
    <t>19061001103</t>
  </si>
  <si>
    <t>Census Tract 11.03, Dubuque County, Iowa</t>
  </si>
  <si>
    <t>1400000US19153011025</t>
  </si>
  <si>
    <t>19153011025</t>
  </si>
  <si>
    <t>1400000US19153011026</t>
  </si>
  <si>
    <t>19153011026</t>
  </si>
  <si>
    <t>1400000US19153011203</t>
  </si>
  <si>
    <t>19153011203</t>
  </si>
  <si>
    <t>1400000US19153011303</t>
  </si>
  <si>
    <t>19153011303</t>
  </si>
  <si>
    <t>Census Tract 113.03, Polk County, Iowa</t>
  </si>
  <si>
    <t>1400000US19153011704</t>
  </si>
  <si>
    <t>19153011704</t>
  </si>
  <si>
    <t>Census Tract 117.04, Polk County, Iowa</t>
  </si>
  <si>
    <t>1400000US19113000210</t>
  </si>
  <si>
    <t>19113000210</t>
  </si>
  <si>
    <t>Census Tract 2.10, Linn County, Iowa</t>
  </si>
  <si>
    <t>1400000US19015020100</t>
  </si>
  <si>
    <t>19015020100</t>
  </si>
  <si>
    <t>1400000US19181020300</t>
  </si>
  <si>
    <t>19181020300</t>
  </si>
  <si>
    <t>1400000US19181020500</t>
  </si>
  <si>
    <t>19181020500</t>
  </si>
  <si>
    <t>1400000US19181020702</t>
  </si>
  <si>
    <t>19181020702</t>
  </si>
  <si>
    <t>Census Tract 207.02, Warren County, Iowa</t>
  </si>
  <si>
    <t>1400000US19181020800</t>
  </si>
  <si>
    <t>19181020800</t>
  </si>
  <si>
    <t>1400000US19181021200</t>
  </si>
  <si>
    <t>19181021200</t>
  </si>
  <si>
    <t>1400000US19113003005</t>
  </si>
  <si>
    <t>19113003005</t>
  </si>
  <si>
    <t>Census Tract 30.05, Linn County, Iowa</t>
  </si>
  <si>
    <t>1400000US19113003006</t>
  </si>
  <si>
    <t>19113003006</t>
  </si>
  <si>
    <t>Census Tract 30.06, Linn County, Iowa</t>
  </si>
  <si>
    <t>1400000US19153003100</t>
  </si>
  <si>
    <t>19153003100</t>
  </si>
  <si>
    <t>1400000US19155031602</t>
  </si>
  <si>
    <t>19155031602</t>
  </si>
  <si>
    <t>1400000US19193003200</t>
  </si>
  <si>
    <t>19193003200</t>
  </si>
  <si>
    <t>1400000US19153004004</t>
  </si>
  <si>
    <t>19153004004</t>
  </si>
  <si>
    <t>1400000US19193000500</t>
  </si>
  <si>
    <t>19193000500</t>
  </si>
  <si>
    <t>1400000US19049050600</t>
  </si>
  <si>
    <t>19049050600</t>
  </si>
  <si>
    <t>1400000US19049050814</t>
  </si>
  <si>
    <t>19049050814</t>
  </si>
  <si>
    <t>Census Tract 508.14, Dallas County, Iowa</t>
  </si>
  <si>
    <t>1400000US19049050815</t>
  </si>
  <si>
    <t>19049050815</t>
  </si>
  <si>
    <t>Census Tract 508.15, Dallas County, Iowa</t>
  </si>
  <si>
    <t>1400000US19049050816</t>
  </si>
  <si>
    <t>19049050816</t>
  </si>
  <si>
    <t>Census Tract 508.16, Dallas County, Iowa</t>
  </si>
  <si>
    <t>1400000US19167070100</t>
  </si>
  <si>
    <t>19167070100</t>
  </si>
  <si>
    <t>1400000US19167070500</t>
  </si>
  <si>
    <t>19167070500</t>
  </si>
  <si>
    <t>1400000US19167070602</t>
  </si>
  <si>
    <t>19167070602</t>
  </si>
  <si>
    <t>Census Tract 706.02, Sioux County, Iowa</t>
  </si>
  <si>
    <t>1400000US19153000802</t>
  </si>
  <si>
    <t>19153000802</t>
  </si>
  <si>
    <t>1400000US19051080100</t>
  </si>
  <si>
    <t>19051080100</t>
  </si>
  <si>
    <t>1400000US19193000900</t>
  </si>
  <si>
    <t>19193000900</t>
  </si>
  <si>
    <t>1400000US19183960102</t>
  </si>
  <si>
    <t>19183960102</t>
  </si>
  <si>
    <t>Census Tract 9601.02, Washington County, Iowa</t>
  </si>
  <si>
    <t>1400000US19027960200</t>
  </si>
  <si>
    <t>19027960200</t>
  </si>
  <si>
    <t>1400000US19183960500</t>
  </si>
  <si>
    <t>19183960500</t>
  </si>
  <si>
    <t>1400000US19149970500</t>
  </si>
  <si>
    <t>19149970500</t>
  </si>
  <si>
    <t>1400000US19061010104</t>
  </si>
  <si>
    <t>19061010104</t>
  </si>
  <si>
    <t>1400000US19103010200</t>
  </si>
  <si>
    <t>19103010200</t>
  </si>
  <si>
    <t>1400000US19153010209</t>
  </si>
  <si>
    <t>19153010209</t>
  </si>
  <si>
    <t>1400000US19153010216</t>
  </si>
  <si>
    <t>19153010216</t>
  </si>
  <si>
    <t>Census Tract 102.16, Polk County, Iowa</t>
  </si>
  <si>
    <t>1400000US19061010300</t>
  </si>
  <si>
    <t>19061010300</t>
  </si>
  <si>
    <t>1400000US19103010305</t>
  </si>
  <si>
    <t>19103010305</t>
  </si>
  <si>
    <t>Census Tract 103.05, Johnson County, Iowa</t>
  </si>
  <si>
    <t>1400000US19163010402</t>
  </si>
  <si>
    <t>19163010402</t>
  </si>
  <si>
    <t>1400000US19153010407</t>
  </si>
  <si>
    <t>1400000US19113010600</t>
  </si>
  <si>
    <t>19113010600</t>
  </si>
  <si>
    <t>1400000US19153010703</t>
  </si>
  <si>
    <t>19153010703</t>
  </si>
  <si>
    <t>1400000US19153010804</t>
  </si>
  <si>
    <t>19153010804</t>
  </si>
  <si>
    <t>1400000US19153011021</t>
  </si>
  <si>
    <t>19153011021</t>
  </si>
  <si>
    <t>1400000US19153011206</t>
  </si>
  <si>
    <t>19153011206</t>
  </si>
  <si>
    <t>1400000US19153011500</t>
  </si>
  <si>
    <t>19153011500</t>
  </si>
  <si>
    <t>1400000US19153011703</t>
  </si>
  <si>
    <t>19153011703</t>
  </si>
  <si>
    <t>Census Tract 117.03, Polk County, Iowa</t>
  </si>
  <si>
    <t>1400000US19169001200</t>
  </si>
  <si>
    <t>19169001200</t>
  </si>
  <si>
    <t>1400000US19163013703</t>
  </si>
  <si>
    <t>19163013703</t>
  </si>
  <si>
    <t>1400000US19169000200</t>
  </si>
  <si>
    <t>19169000200</t>
  </si>
  <si>
    <t>1400000US19113000209</t>
  </si>
  <si>
    <t>19113000209</t>
  </si>
  <si>
    <t>Census Tract 2.09, Linn County, Iowa</t>
  </si>
  <si>
    <t>1400000US19181020202</t>
  </si>
  <si>
    <t>19181020202</t>
  </si>
  <si>
    <t>Census Tract 202.02, Warren County, Iowa</t>
  </si>
  <si>
    <t>1400000US19181020600</t>
  </si>
  <si>
    <t>19181020600</t>
  </si>
  <si>
    <t>1400000US19193002101</t>
  </si>
  <si>
    <t>19193002101</t>
  </si>
  <si>
    <t>1400000US19155021603</t>
  </si>
  <si>
    <t>19155021603</t>
  </si>
  <si>
    <t>1400000US19153003002</t>
  </si>
  <si>
    <t>19153003002</t>
  </si>
  <si>
    <t>1400000US19125030101</t>
  </si>
  <si>
    <t>19125030101</t>
  </si>
  <si>
    <t>Census Tract 301.01, Marion County, Iowa</t>
  </si>
  <si>
    <t>1400000US19125030201</t>
  </si>
  <si>
    <t>19125030201</t>
  </si>
  <si>
    <t>Census Tract 302.01, Marion County, Iowa</t>
  </si>
  <si>
    <t>1400000US19125030202</t>
  </si>
  <si>
    <t>19125030202</t>
  </si>
  <si>
    <t>Census Tract 302.02, Marion County, Iowa</t>
  </si>
  <si>
    <t>1400000US19017004300</t>
  </si>
  <si>
    <t>19017004300</t>
  </si>
  <si>
    <t>1400000US19017004600</t>
  </si>
  <si>
    <t>19017004600</t>
  </si>
  <si>
    <t>1400000US19169000600</t>
  </si>
  <si>
    <t>19169000600</t>
  </si>
  <si>
    <t>1400000US19121060101</t>
  </si>
  <si>
    <t>19121060101</t>
  </si>
  <si>
    <t>Census Tract 601.01, Madison County, Iowa</t>
  </si>
  <si>
    <t>1400000US19061000802</t>
  </si>
  <si>
    <t>19061000802</t>
  </si>
  <si>
    <t>1400000US19153000902</t>
  </si>
  <si>
    <t>19153000902</t>
  </si>
  <si>
    <t>1400000US19095960100</t>
  </si>
  <si>
    <t>19095960100</t>
  </si>
  <si>
    <t>1400000US19183960101</t>
  </si>
  <si>
    <t>19183960101</t>
  </si>
  <si>
    <t>Census Tract 9601.01, Washington County, Iowa</t>
  </si>
  <si>
    <t>1400000US19149970600</t>
  </si>
  <si>
    <t>19149970600</t>
  </si>
  <si>
    <t>1400000US19153010102</t>
  </si>
  <si>
    <t>19153010102</t>
  </si>
  <si>
    <t>1400000US19153010214</t>
  </si>
  <si>
    <t>19153010214</t>
  </si>
  <si>
    <t>Census Tract 102.14, Polk County, Iowa</t>
  </si>
  <si>
    <t>1400000US19153010215</t>
  </si>
  <si>
    <t>19153010215</t>
  </si>
  <si>
    <t>Census Tract 102.15, Polk County, Iowa</t>
  </si>
  <si>
    <t>1400000US19103010306</t>
  </si>
  <si>
    <t>19103010306</t>
  </si>
  <si>
    <t>Census Tract 103.06, Johnson County, Iowa</t>
  </si>
  <si>
    <t>1400000US19153011301</t>
  </si>
  <si>
    <t>19153011301</t>
  </si>
  <si>
    <t>Census Tract 113.01, Polk County, Iowa</t>
  </si>
  <si>
    <t>1400000US19153011405</t>
  </si>
  <si>
    <t>19153011405</t>
  </si>
  <si>
    <t>Census Tract 114.05, Polk County, Iowa</t>
  </si>
  <si>
    <t>1400000US19155021602</t>
  </si>
  <si>
    <t>19155021602</t>
  </si>
  <si>
    <t>1400000US19017004100</t>
  </si>
  <si>
    <t>19017004100</t>
  </si>
  <si>
    <t>1400000US19017004400</t>
  </si>
  <si>
    <t>19017004400</t>
  </si>
  <si>
    <t>1400000US19049050817</t>
  </si>
  <si>
    <t>19049050817</t>
  </si>
  <si>
    <t>Census Tract 508.17, Dallas County, Iowa</t>
  </si>
  <si>
    <t>1400000US19119950300</t>
  </si>
  <si>
    <t>19119950300</t>
  </si>
  <si>
    <t>1400000US19169010101</t>
  </si>
  <si>
    <t>19169010101</t>
  </si>
  <si>
    <t>Census Tract 101.01, Story County, Iowa</t>
  </si>
  <si>
    <t>1400000US19103010307</t>
  </si>
  <si>
    <t>19103010307</t>
  </si>
  <si>
    <t>Census Tract 103.07, Johnson County, Iowa</t>
  </si>
  <si>
    <t>1400000US19103000305</t>
  </si>
  <si>
    <t>19103000305</t>
  </si>
  <si>
    <t>Census Tract 3.05, Johnson County, Iowa</t>
  </si>
  <si>
    <t>1400000US19049050100</t>
  </si>
  <si>
    <t>19049050100</t>
  </si>
  <si>
    <t>1400000US19049050803</t>
  </si>
  <si>
    <t>19049050803</t>
  </si>
  <si>
    <t>1400000US19049050805</t>
  </si>
  <si>
    <t>19049050805</t>
  </si>
  <si>
    <t>1400000US19049050902</t>
  </si>
  <si>
    <t>19049050902</t>
  </si>
  <si>
    <t>1400000US19167070200</t>
  </si>
  <si>
    <t>19167070200</t>
  </si>
  <si>
    <t>State Fiscal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</si>
</sst>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2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i/>
      <sz val="12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5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ed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3" fontId="0" fillId="0" borderId="0" xfId="0" applyNumberFormat="1"/>
    <xf numFmtId="10" fontId="0" fillId="0" borderId="0" xfId="0" applyNumberFormat="1"/>
    <xf numFmtId="0" fontId="10" fillId="0" borderId="0" xfId="0" applyFo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 indent="1"/>
      <protection hidden="1"/>
    </xf>
    <xf numFmtId="0" fontId="13" fillId="0" borderId="0" xfId="0" quotePrefix="1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10" fillId="0" borderId="0" xfId="0" quotePrefix="1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right" indent="1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left" indent="1"/>
      <protection hidden="1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165" fontId="4" fillId="0" borderId="2" xfId="1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165" fontId="4" fillId="0" borderId="3" xfId="1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7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6" fillId="2" borderId="2" xfId="0" applyFont="1" applyFill="1" applyBorder="1" applyAlignment="1" applyProtection="1">
      <alignment horizontal="left" vertical="center" wrapText="1" indent="1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14" fontId="4" fillId="0" borderId="0" xfId="0" applyNumberFormat="1" applyFont="1" applyProtection="1">
      <protection hidden="1"/>
    </xf>
    <xf numFmtId="0" fontId="2" fillId="0" borderId="7" xfId="0" applyFont="1" applyBorder="1" applyProtection="1">
      <protection hidden="1"/>
    </xf>
    <xf numFmtId="0" fontId="25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7" fillId="3" borderId="1" xfId="0" applyFont="1" applyFill="1" applyBorder="1" applyAlignment="1" applyProtection="1">
      <alignment horizontal="left" vertical="center" wrapText="1" indent="1"/>
      <protection locked="0"/>
    </xf>
    <xf numFmtId="0" fontId="17" fillId="3" borderId="1" xfId="0" applyFont="1" applyFill="1" applyBorder="1" applyAlignment="1" applyProtection="1">
      <alignment horizontal="left" vertical="center" wrapText="1" inden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3" borderId="1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4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DCD"/>
      <color rgb="FFD9E2F3"/>
      <color rgb="FFCEDDE8"/>
      <color rgb="FFC6EFCE"/>
      <color rgb="FFFFFFCC"/>
      <color rgb="FFD5F3FF"/>
      <color rgb="FF00ADEF"/>
      <color rgb="FFD5DFE5"/>
      <color rgb="FFB0B2B8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65</xdr:row>
      <xdr:rowOff>171450</xdr:rowOff>
    </xdr:from>
    <xdr:to>
      <xdr:col>12</xdr:col>
      <xdr:colOff>225201</xdr:colOff>
      <xdr:row>73</xdr:row>
      <xdr:rowOff>111125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2"/>
        <a:stretch/>
      </xdr:blipFill>
      <xdr:spPr>
        <a:xfrm>
          <a:off x="590550" y="8810625"/>
          <a:ext cx="6806976" cy="15335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52</xdr:row>
      <xdr:rowOff>19050</xdr:rowOff>
    </xdr:from>
    <xdr:to>
      <xdr:col>4</xdr:col>
      <xdr:colOff>73025</xdr:colOff>
      <xdr:row>62</xdr:row>
      <xdr:rowOff>149225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30" t="3829" r="74468" b="10786"/>
        <a:stretch/>
      </xdr:blipFill>
      <xdr:spPr>
        <a:xfrm>
          <a:off x="638175" y="5857875"/>
          <a:ext cx="173355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6</xdr:row>
      <xdr:rowOff>149225</xdr:rowOff>
    </xdr:from>
    <xdr:to>
      <xdr:col>11</xdr:col>
      <xdr:colOff>344991</xdr:colOff>
      <xdr:row>27</xdr:row>
      <xdr:rowOff>44784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6B0D27-3FA6-C414-A879-AA33A9DD6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1" y="1377950"/>
          <a:ext cx="6012365" cy="409608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32</xdr:row>
      <xdr:rowOff>152400</xdr:rowOff>
    </xdr:from>
    <xdr:to>
      <xdr:col>12</xdr:col>
      <xdr:colOff>73025</xdr:colOff>
      <xdr:row>50</xdr:row>
      <xdr:rowOff>1014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1952C3E-CD7A-280F-F040-F2C6554BA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6581775"/>
          <a:ext cx="6273800" cy="3449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eocoding.geo.census.gov/geocoder/geographies/address?for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A8AC-891D-4319-8F95-86FEAE5C44A6}">
  <sheetPr codeName="Sheet2"/>
  <dimension ref="A1:D944"/>
  <sheetViews>
    <sheetView workbookViewId="0">
      <selection activeCell="D16" sqref="D16"/>
    </sheetView>
  </sheetViews>
  <sheetFormatPr defaultRowHeight="12.75" x14ac:dyDescent="0.2"/>
  <sheetData>
    <row r="1" spans="1:4" x14ac:dyDescent="0.2">
      <c r="B1" t="s">
        <v>4</v>
      </c>
      <c r="C1" t="s">
        <v>4</v>
      </c>
    </row>
    <row r="2" spans="1:4" x14ac:dyDescent="0.2">
      <c r="A2">
        <v>1</v>
      </c>
      <c r="B2" t="s">
        <v>5</v>
      </c>
      <c r="C2" t="s">
        <v>6</v>
      </c>
      <c r="D2" t="s">
        <v>7</v>
      </c>
    </row>
    <row r="3" spans="1:4" x14ac:dyDescent="0.2">
      <c r="A3">
        <v>2</v>
      </c>
      <c r="B3" t="s">
        <v>8</v>
      </c>
      <c r="C3" t="s">
        <v>0</v>
      </c>
      <c r="D3" t="s">
        <v>9</v>
      </c>
    </row>
    <row r="4" spans="1:4" x14ac:dyDescent="0.2">
      <c r="A4">
        <v>3</v>
      </c>
      <c r="D4" t="s">
        <v>10</v>
      </c>
    </row>
    <row r="5" spans="1:4" x14ac:dyDescent="0.2">
      <c r="A5">
        <v>4</v>
      </c>
      <c r="D5" t="s">
        <v>11</v>
      </c>
    </row>
    <row r="6" spans="1:4" x14ac:dyDescent="0.2">
      <c r="A6">
        <v>5</v>
      </c>
      <c r="D6" t="s">
        <v>12</v>
      </c>
    </row>
    <row r="7" spans="1:4" x14ac:dyDescent="0.2">
      <c r="A7">
        <v>6</v>
      </c>
      <c r="D7" t="s">
        <v>13</v>
      </c>
    </row>
    <row r="8" spans="1:4" x14ac:dyDescent="0.2">
      <c r="A8">
        <v>7</v>
      </c>
      <c r="D8" t="s">
        <v>14</v>
      </c>
    </row>
    <row r="9" spans="1:4" x14ac:dyDescent="0.2">
      <c r="A9">
        <v>8</v>
      </c>
      <c r="D9" t="s">
        <v>15</v>
      </c>
    </row>
    <row r="10" spans="1:4" x14ac:dyDescent="0.2">
      <c r="A10">
        <v>9</v>
      </c>
      <c r="D10" t="s">
        <v>16</v>
      </c>
    </row>
    <row r="11" spans="1:4" x14ac:dyDescent="0.2">
      <c r="A11">
        <v>10</v>
      </c>
      <c r="D11" t="s">
        <v>17</v>
      </c>
    </row>
    <row r="12" spans="1:4" x14ac:dyDescent="0.2">
      <c r="A12">
        <v>11</v>
      </c>
      <c r="D12" t="s">
        <v>18</v>
      </c>
    </row>
    <row r="13" spans="1:4" x14ac:dyDescent="0.2">
      <c r="A13">
        <v>12</v>
      </c>
      <c r="D13" t="s">
        <v>19</v>
      </c>
    </row>
    <row r="14" spans="1:4" x14ac:dyDescent="0.2">
      <c r="A14">
        <v>13</v>
      </c>
      <c r="D14" t="s">
        <v>20</v>
      </c>
    </row>
    <row r="15" spans="1:4" x14ac:dyDescent="0.2">
      <c r="A15">
        <v>14</v>
      </c>
      <c r="D15" t="s">
        <v>21</v>
      </c>
    </row>
    <row r="16" spans="1:4" x14ac:dyDescent="0.2">
      <c r="A16">
        <v>15</v>
      </c>
      <c r="D16" t="s">
        <v>22</v>
      </c>
    </row>
    <row r="17" spans="4:4" x14ac:dyDescent="0.2">
      <c r="D17" t="s">
        <v>23</v>
      </c>
    </row>
    <row r="18" spans="4:4" x14ac:dyDescent="0.2">
      <c r="D18" t="s">
        <v>24</v>
      </c>
    </row>
    <row r="19" spans="4:4" x14ac:dyDescent="0.2">
      <c r="D19" t="s">
        <v>25</v>
      </c>
    </row>
    <row r="20" spans="4:4" x14ac:dyDescent="0.2">
      <c r="D20" t="s">
        <v>26</v>
      </c>
    </row>
    <row r="21" spans="4:4" x14ac:dyDescent="0.2">
      <c r="D21" t="s">
        <v>27</v>
      </c>
    </row>
    <row r="22" spans="4:4" x14ac:dyDescent="0.2">
      <c r="D22" t="s">
        <v>28</v>
      </c>
    </row>
    <row r="23" spans="4:4" x14ac:dyDescent="0.2">
      <c r="D23" t="s">
        <v>29</v>
      </c>
    </row>
    <row r="24" spans="4:4" x14ac:dyDescent="0.2">
      <c r="D24" t="s">
        <v>30</v>
      </c>
    </row>
    <row r="25" spans="4:4" x14ac:dyDescent="0.2">
      <c r="D25" t="s">
        <v>31</v>
      </c>
    </row>
    <row r="26" spans="4:4" x14ac:dyDescent="0.2">
      <c r="D26" t="s">
        <v>32</v>
      </c>
    </row>
    <row r="27" spans="4:4" x14ac:dyDescent="0.2">
      <c r="D27" t="s">
        <v>33</v>
      </c>
    </row>
    <row r="28" spans="4:4" x14ac:dyDescent="0.2">
      <c r="D28" t="s">
        <v>34</v>
      </c>
    </row>
    <row r="29" spans="4:4" x14ac:dyDescent="0.2">
      <c r="D29" t="s">
        <v>35</v>
      </c>
    </row>
    <row r="30" spans="4:4" x14ac:dyDescent="0.2">
      <c r="D30" t="s">
        <v>36</v>
      </c>
    </row>
    <row r="31" spans="4:4" x14ac:dyDescent="0.2">
      <c r="D31" t="s">
        <v>37</v>
      </c>
    </row>
    <row r="32" spans="4:4" x14ac:dyDescent="0.2">
      <c r="D32" t="s">
        <v>38</v>
      </c>
    </row>
    <row r="33" spans="3:4" x14ac:dyDescent="0.2">
      <c r="D33" t="s">
        <v>39</v>
      </c>
    </row>
    <row r="34" spans="3:4" x14ac:dyDescent="0.2">
      <c r="D34" t="s">
        <v>40</v>
      </c>
    </row>
    <row r="35" spans="3:4" x14ac:dyDescent="0.2">
      <c r="D35" t="s">
        <v>41</v>
      </c>
    </row>
    <row r="36" spans="3:4" x14ac:dyDescent="0.2">
      <c r="D36" t="s">
        <v>42</v>
      </c>
    </row>
    <row r="37" spans="3:4" x14ac:dyDescent="0.2">
      <c r="D37" t="s">
        <v>43</v>
      </c>
    </row>
    <row r="38" spans="3:4" x14ac:dyDescent="0.2">
      <c r="D38" t="s">
        <v>44</v>
      </c>
    </row>
    <row r="39" spans="3:4" x14ac:dyDescent="0.2">
      <c r="D39" t="s">
        <v>45</v>
      </c>
    </row>
    <row r="40" spans="3:4" x14ac:dyDescent="0.2">
      <c r="D40" t="s">
        <v>46</v>
      </c>
    </row>
    <row r="41" spans="3:4" x14ac:dyDescent="0.2">
      <c r="D41" t="s">
        <v>47</v>
      </c>
    </row>
    <row r="42" spans="3:4" x14ac:dyDescent="0.2">
      <c r="D42" t="s">
        <v>48</v>
      </c>
    </row>
    <row r="43" spans="3:4" x14ac:dyDescent="0.2">
      <c r="D43" t="s">
        <v>49</v>
      </c>
    </row>
    <row r="44" spans="3:4" x14ac:dyDescent="0.2">
      <c r="C44" t="s">
        <v>5</v>
      </c>
      <c r="D44" t="s">
        <v>50</v>
      </c>
    </row>
    <row r="45" spans="3:4" x14ac:dyDescent="0.2">
      <c r="D45" t="s">
        <v>51</v>
      </c>
    </row>
    <row r="46" spans="3:4" x14ac:dyDescent="0.2">
      <c r="D46" t="s">
        <v>52</v>
      </c>
    </row>
    <row r="47" spans="3:4" x14ac:dyDescent="0.2">
      <c r="D47" t="s">
        <v>53</v>
      </c>
    </row>
    <row r="48" spans="3:4" x14ac:dyDescent="0.2">
      <c r="D48" t="s">
        <v>54</v>
      </c>
    </row>
    <row r="49" spans="4:4" x14ac:dyDescent="0.2">
      <c r="D49" t="s">
        <v>55</v>
      </c>
    </row>
    <row r="50" spans="4:4" x14ac:dyDescent="0.2">
      <c r="D50" t="s">
        <v>56</v>
      </c>
    </row>
    <row r="51" spans="4:4" x14ac:dyDescent="0.2">
      <c r="D51" t="s">
        <v>57</v>
      </c>
    </row>
    <row r="52" spans="4:4" x14ac:dyDescent="0.2">
      <c r="D52" t="s">
        <v>58</v>
      </c>
    </row>
    <row r="53" spans="4:4" x14ac:dyDescent="0.2">
      <c r="D53" t="s">
        <v>59</v>
      </c>
    </row>
    <row r="54" spans="4:4" x14ac:dyDescent="0.2">
      <c r="D54" t="s">
        <v>60</v>
      </c>
    </row>
    <row r="55" spans="4:4" x14ac:dyDescent="0.2">
      <c r="D55" t="s">
        <v>61</v>
      </c>
    </row>
    <row r="56" spans="4:4" x14ac:dyDescent="0.2">
      <c r="D56" t="s">
        <v>62</v>
      </c>
    </row>
    <row r="57" spans="4:4" x14ac:dyDescent="0.2">
      <c r="D57" t="s">
        <v>63</v>
      </c>
    </row>
    <row r="58" spans="4:4" x14ac:dyDescent="0.2">
      <c r="D58" t="s">
        <v>64</v>
      </c>
    </row>
    <row r="59" spans="4:4" x14ac:dyDescent="0.2">
      <c r="D59" t="s">
        <v>65</v>
      </c>
    </row>
    <row r="60" spans="4:4" x14ac:dyDescent="0.2">
      <c r="D60" t="s">
        <v>66</v>
      </c>
    </row>
    <row r="61" spans="4:4" x14ac:dyDescent="0.2">
      <c r="D61" t="s">
        <v>67</v>
      </c>
    </row>
    <row r="62" spans="4:4" x14ac:dyDescent="0.2">
      <c r="D62" t="s">
        <v>68</v>
      </c>
    </row>
    <row r="63" spans="4:4" x14ac:dyDescent="0.2">
      <c r="D63" t="s">
        <v>69</v>
      </c>
    </row>
    <row r="64" spans="4:4" x14ac:dyDescent="0.2">
      <c r="D64" t="s">
        <v>70</v>
      </c>
    </row>
    <row r="65" spans="4:4" x14ac:dyDescent="0.2">
      <c r="D65" t="s">
        <v>71</v>
      </c>
    </row>
    <row r="66" spans="4:4" x14ac:dyDescent="0.2">
      <c r="D66" t="s">
        <v>72</v>
      </c>
    </row>
    <row r="67" spans="4:4" x14ac:dyDescent="0.2">
      <c r="D67" t="s">
        <v>73</v>
      </c>
    </row>
    <row r="68" spans="4:4" x14ac:dyDescent="0.2">
      <c r="D68" t="s">
        <v>74</v>
      </c>
    </row>
    <row r="69" spans="4:4" x14ac:dyDescent="0.2">
      <c r="D69" t="s">
        <v>75</v>
      </c>
    </row>
    <row r="70" spans="4:4" x14ac:dyDescent="0.2">
      <c r="D70" t="s">
        <v>76</v>
      </c>
    </row>
    <row r="71" spans="4:4" x14ac:dyDescent="0.2">
      <c r="D71" t="s">
        <v>77</v>
      </c>
    </row>
    <row r="72" spans="4:4" x14ac:dyDescent="0.2">
      <c r="D72" t="s">
        <v>78</v>
      </c>
    </row>
    <row r="73" spans="4:4" x14ac:dyDescent="0.2">
      <c r="D73" t="s">
        <v>79</v>
      </c>
    </row>
    <row r="74" spans="4:4" x14ac:dyDescent="0.2">
      <c r="D74" t="s">
        <v>80</v>
      </c>
    </row>
    <row r="75" spans="4:4" x14ac:dyDescent="0.2">
      <c r="D75" t="s">
        <v>81</v>
      </c>
    </row>
    <row r="76" spans="4:4" x14ac:dyDescent="0.2">
      <c r="D76" t="s">
        <v>82</v>
      </c>
    </row>
    <row r="77" spans="4:4" x14ac:dyDescent="0.2">
      <c r="D77" t="s">
        <v>83</v>
      </c>
    </row>
    <row r="78" spans="4:4" x14ac:dyDescent="0.2">
      <c r="D78" t="s">
        <v>84</v>
      </c>
    </row>
    <row r="79" spans="4:4" x14ac:dyDescent="0.2">
      <c r="D79" t="s">
        <v>85</v>
      </c>
    </row>
    <row r="80" spans="4:4" x14ac:dyDescent="0.2">
      <c r="D80" t="s">
        <v>86</v>
      </c>
    </row>
    <row r="81" spans="4:4" x14ac:dyDescent="0.2">
      <c r="D81" t="s">
        <v>87</v>
      </c>
    </row>
    <row r="82" spans="4:4" x14ac:dyDescent="0.2">
      <c r="D82" t="s">
        <v>88</v>
      </c>
    </row>
    <row r="83" spans="4:4" x14ac:dyDescent="0.2">
      <c r="D83" t="s">
        <v>89</v>
      </c>
    </row>
    <row r="84" spans="4:4" x14ac:dyDescent="0.2">
      <c r="D84" t="s">
        <v>90</v>
      </c>
    </row>
    <row r="85" spans="4:4" x14ac:dyDescent="0.2">
      <c r="D85" t="s">
        <v>91</v>
      </c>
    </row>
    <row r="86" spans="4:4" x14ac:dyDescent="0.2">
      <c r="D86" t="s">
        <v>92</v>
      </c>
    </row>
    <row r="87" spans="4:4" x14ac:dyDescent="0.2">
      <c r="D87" t="s">
        <v>93</v>
      </c>
    </row>
    <row r="88" spans="4:4" x14ac:dyDescent="0.2">
      <c r="D88" t="s">
        <v>94</v>
      </c>
    </row>
    <row r="89" spans="4:4" x14ac:dyDescent="0.2">
      <c r="D89" t="s">
        <v>95</v>
      </c>
    </row>
    <row r="90" spans="4:4" x14ac:dyDescent="0.2">
      <c r="D90" t="s">
        <v>96</v>
      </c>
    </row>
    <row r="91" spans="4:4" x14ac:dyDescent="0.2">
      <c r="D91" t="s">
        <v>97</v>
      </c>
    </row>
    <row r="92" spans="4:4" x14ac:dyDescent="0.2">
      <c r="D92" t="s">
        <v>98</v>
      </c>
    </row>
    <row r="93" spans="4:4" x14ac:dyDescent="0.2">
      <c r="D93" t="s">
        <v>99</v>
      </c>
    </row>
    <row r="94" spans="4:4" x14ac:dyDescent="0.2">
      <c r="D94" t="s">
        <v>100</v>
      </c>
    </row>
    <row r="95" spans="4:4" x14ac:dyDescent="0.2">
      <c r="D95" t="s">
        <v>101</v>
      </c>
    </row>
    <row r="96" spans="4:4" x14ac:dyDescent="0.2">
      <c r="D96" t="s">
        <v>102</v>
      </c>
    </row>
    <row r="97" spans="4:4" x14ac:dyDescent="0.2">
      <c r="D97" t="s">
        <v>103</v>
      </c>
    </row>
    <row r="98" spans="4:4" x14ac:dyDescent="0.2">
      <c r="D98" t="s">
        <v>104</v>
      </c>
    </row>
    <row r="99" spans="4:4" x14ac:dyDescent="0.2">
      <c r="D99" t="s">
        <v>105</v>
      </c>
    </row>
    <row r="100" spans="4:4" x14ac:dyDescent="0.2">
      <c r="D100" t="s">
        <v>106</v>
      </c>
    </row>
    <row r="101" spans="4:4" x14ac:dyDescent="0.2">
      <c r="D101" t="s">
        <v>107</v>
      </c>
    </row>
    <row r="102" spans="4:4" x14ac:dyDescent="0.2">
      <c r="D102" t="s">
        <v>108</v>
      </c>
    </row>
    <row r="103" spans="4:4" x14ac:dyDescent="0.2">
      <c r="D103" t="s">
        <v>109</v>
      </c>
    </row>
    <row r="104" spans="4:4" x14ac:dyDescent="0.2">
      <c r="D104" t="s">
        <v>110</v>
      </c>
    </row>
    <row r="105" spans="4:4" x14ac:dyDescent="0.2">
      <c r="D105" t="s">
        <v>111</v>
      </c>
    </row>
    <row r="106" spans="4:4" x14ac:dyDescent="0.2">
      <c r="D106" t="s">
        <v>112</v>
      </c>
    </row>
    <row r="107" spans="4:4" x14ac:dyDescent="0.2">
      <c r="D107" t="s">
        <v>113</v>
      </c>
    </row>
    <row r="108" spans="4:4" x14ac:dyDescent="0.2">
      <c r="D108" t="s">
        <v>114</v>
      </c>
    </row>
    <row r="109" spans="4:4" x14ac:dyDescent="0.2">
      <c r="D109" t="s">
        <v>115</v>
      </c>
    </row>
    <row r="110" spans="4:4" x14ac:dyDescent="0.2">
      <c r="D110" t="s">
        <v>116</v>
      </c>
    </row>
    <row r="111" spans="4:4" x14ac:dyDescent="0.2">
      <c r="D111" t="s">
        <v>117</v>
      </c>
    </row>
    <row r="112" spans="4:4" x14ac:dyDescent="0.2">
      <c r="D112" t="s">
        <v>118</v>
      </c>
    </row>
    <row r="113" spans="4:4" x14ac:dyDescent="0.2">
      <c r="D113" t="s">
        <v>119</v>
      </c>
    </row>
    <row r="114" spans="4:4" x14ac:dyDescent="0.2">
      <c r="D114" t="s">
        <v>120</v>
      </c>
    </row>
    <row r="115" spans="4:4" x14ac:dyDescent="0.2">
      <c r="D115" t="s">
        <v>121</v>
      </c>
    </row>
    <row r="116" spans="4:4" x14ac:dyDescent="0.2">
      <c r="D116" t="s">
        <v>122</v>
      </c>
    </row>
    <row r="117" spans="4:4" x14ac:dyDescent="0.2">
      <c r="D117" t="s">
        <v>123</v>
      </c>
    </row>
    <row r="118" spans="4:4" x14ac:dyDescent="0.2">
      <c r="D118" t="s">
        <v>124</v>
      </c>
    </row>
    <row r="119" spans="4:4" x14ac:dyDescent="0.2">
      <c r="D119" t="s">
        <v>125</v>
      </c>
    </row>
    <row r="120" spans="4:4" x14ac:dyDescent="0.2">
      <c r="D120" t="s">
        <v>126</v>
      </c>
    </row>
    <row r="121" spans="4:4" x14ac:dyDescent="0.2">
      <c r="D121" t="s">
        <v>127</v>
      </c>
    </row>
    <row r="122" spans="4:4" x14ac:dyDescent="0.2">
      <c r="D122" t="s">
        <v>128</v>
      </c>
    </row>
    <row r="123" spans="4:4" x14ac:dyDescent="0.2">
      <c r="D123" t="s">
        <v>129</v>
      </c>
    </row>
    <row r="124" spans="4:4" x14ac:dyDescent="0.2">
      <c r="D124" t="s">
        <v>130</v>
      </c>
    </row>
    <row r="125" spans="4:4" x14ac:dyDescent="0.2">
      <c r="D125" t="s">
        <v>131</v>
      </c>
    </row>
    <row r="126" spans="4:4" x14ac:dyDescent="0.2">
      <c r="D126" t="s">
        <v>132</v>
      </c>
    </row>
    <row r="127" spans="4:4" x14ac:dyDescent="0.2">
      <c r="D127" t="s">
        <v>133</v>
      </c>
    </row>
    <row r="128" spans="4:4" x14ac:dyDescent="0.2">
      <c r="D128" t="s">
        <v>134</v>
      </c>
    </row>
    <row r="129" spans="4:4" x14ac:dyDescent="0.2">
      <c r="D129" t="s">
        <v>135</v>
      </c>
    </row>
    <row r="130" spans="4:4" x14ac:dyDescent="0.2">
      <c r="D130" t="s">
        <v>136</v>
      </c>
    </row>
    <row r="131" spans="4:4" x14ac:dyDescent="0.2">
      <c r="D131" t="s">
        <v>137</v>
      </c>
    </row>
    <row r="132" spans="4:4" x14ac:dyDescent="0.2">
      <c r="D132" t="s">
        <v>138</v>
      </c>
    </row>
    <row r="133" spans="4:4" x14ac:dyDescent="0.2">
      <c r="D133" t="s">
        <v>139</v>
      </c>
    </row>
    <row r="134" spans="4:4" x14ac:dyDescent="0.2">
      <c r="D134" t="s">
        <v>140</v>
      </c>
    </row>
    <row r="135" spans="4:4" x14ac:dyDescent="0.2">
      <c r="D135" t="s">
        <v>141</v>
      </c>
    </row>
    <row r="136" spans="4:4" x14ac:dyDescent="0.2">
      <c r="D136" t="s">
        <v>142</v>
      </c>
    </row>
    <row r="137" spans="4:4" x14ac:dyDescent="0.2">
      <c r="D137" t="s">
        <v>143</v>
      </c>
    </row>
    <row r="138" spans="4:4" x14ac:dyDescent="0.2">
      <c r="D138" t="s">
        <v>144</v>
      </c>
    </row>
    <row r="139" spans="4:4" x14ac:dyDescent="0.2">
      <c r="D139" t="s">
        <v>145</v>
      </c>
    </row>
    <row r="140" spans="4:4" x14ac:dyDescent="0.2">
      <c r="D140" t="s">
        <v>146</v>
      </c>
    </row>
    <row r="141" spans="4:4" x14ac:dyDescent="0.2">
      <c r="D141" t="s">
        <v>147</v>
      </c>
    </row>
    <row r="142" spans="4:4" x14ac:dyDescent="0.2">
      <c r="D142" t="s">
        <v>148</v>
      </c>
    </row>
    <row r="143" spans="4:4" x14ac:dyDescent="0.2">
      <c r="D143" t="s">
        <v>149</v>
      </c>
    </row>
    <row r="144" spans="4:4" x14ac:dyDescent="0.2">
      <c r="D144" t="s">
        <v>150</v>
      </c>
    </row>
    <row r="145" spans="4:4" x14ac:dyDescent="0.2">
      <c r="D145" t="s">
        <v>151</v>
      </c>
    </row>
    <row r="146" spans="4:4" x14ac:dyDescent="0.2">
      <c r="D146" t="s">
        <v>152</v>
      </c>
    </row>
    <row r="147" spans="4:4" x14ac:dyDescent="0.2">
      <c r="D147" t="s">
        <v>153</v>
      </c>
    </row>
    <row r="148" spans="4:4" x14ac:dyDescent="0.2">
      <c r="D148" t="s">
        <v>154</v>
      </c>
    </row>
    <row r="149" spans="4:4" x14ac:dyDescent="0.2">
      <c r="D149" t="s">
        <v>155</v>
      </c>
    </row>
    <row r="150" spans="4:4" x14ac:dyDescent="0.2">
      <c r="D150" t="s">
        <v>156</v>
      </c>
    </row>
    <row r="151" spans="4:4" x14ac:dyDescent="0.2">
      <c r="D151" t="s">
        <v>157</v>
      </c>
    </row>
    <row r="152" spans="4:4" x14ac:dyDescent="0.2">
      <c r="D152" t="s">
        <v>158</v>
      </c>
    </row>
    <row r="153" spans="4:4" x14ac:dyDescent="0.2">
      <c r="D153" t="s">
        <v>159</v>
      </c>
    </row>
    <row r="154" spans="4:4" x14ac:dyDescent="0.2">
      <c r="D154" t="s">
        <v>160</v>
      </c>
    </row>
    <row r="155" spans="4:4" x14ac:dyDescent="0.2">
      <c r="D155" t="s">
        <v>161</v>
      </c>
    </row>
    <row r="156" spans="4:4" x14ac:dyDescent="0.2">
      <c r="D156" t="s">
        <v>162</v>
      </c>
    </row>
    <row r="157" spans="4:4" x14ac:dyDescent="0.2">
      <c r="D157" t="s">
        <v>163</v>
      </c>
    </row>
    <row r="158" spans="4:4" x14ac:dyDescent="0.2">
      <c r="D158" t="s">
        <v>164</v>
      </c>
    </row>
    <row r="159" spans="4:4" x14ac:dyDescent="0.2">
      <c r="D159" t="s">
        <v>165</v>
      </c>
    </row>
    <row r="160" spans="4:4" x14ac:dyDescent="0.2">
      <c r="D160" t="s">
        <v>166</v>
      </c>
    </row>
    <row r="161" spans="4:4" x14ac:dyDescent="0.2">
      <c r="D161" t="s">
        <v>167</v>
      </c>
    </row>
    <row r="162" spans="4:4" x14ac:dyDescent="0.2">
      <c r="D162" t="s">
        <v>168</v>
      </c>
    </row>
    <row r="163" spans="4:4" x14ac:dyDescent="0.2">
      <c r="D163" t="s">
        <v>169</v>
      </c>
    </row>
    <row r="164" spans="4:4" x14ac:dyDescent="0.2">
      <c r="D164" t="s">
        <v>170</v>
      </c>
    </row>
    <row r="165" spans="4:4" x14ac:dyDescent="0.2">
      <c r="D165" t="s">
        <v>171</v>
      </c>
    </row>
    <row r="166" spans="4:4" x14ac:dyDescent="0.2">
      <c r="D166" t="s">
        <v>172</v>
      </c>
    </row>
    <row r="167" spans="4:4" x14ac:dyDescent="0.2">
      <c r="D167" t="s">
        <v>173</v>
      </c>
    </row>
    <row r="168" spans="4:4" x14ac:dyDescent="0.2">
      <c r="D168" t="s">
        <v>174</v>
      </c>
    </row>
    <row r="169" spans="4:4" x14ac:dyDescent="0.2">
      <c r="D169" t="s">
        <v>175</v>
      </c>
    </row>
    <row r="170" spans="4:4" x14ac:dyDescent="0.2">
      <c r="D170" t="s">
        <v>176</v>
      </c>
    </row>
    <row r="171" spans="4:4" x14ac:dyDescent="0.2">
      <c r="D171" t="s">
        <v>177</v>
      </c>
    </row>
    <row r="172" spans="4:4" x14ac:dyDescent="0.2">
      <c r="D172" t="s">
        <v>178</v>
      </c>
    </row>
    <row r="173" spans="4:4" x14ac:dyDescent="0.2">
      <c r="D173" t="s">
        <v>179</v>
      </c>
    </row>
    <row r="174" spans="4:4" x14ac:dyDescent="0.2">
      <c r="D174" t="s">
        <v>180</v>
      </c>
    </row>
    <row r="175" spans="4:4" x14ac:dyDescent="0.2">
      <c r="D175" t="s">
        <v>181</v>
      </c>
    </row>
    <row r="176" spans="4:4" x14ac:dyDescent="0.2">
      <c r="D176" t="s">
        <v>182</v>
      </c>
    </row>
    <row r="177" spans="4:4" x14ac:dyDescent="0.2">
      <c r="D177" t="s">
        <v>183</v>
      </c>
    </row>
    <row r="178" spans="4:4" x14ac:dyDescent="0.2">
      <c r="D178" t="s">
        <v>184</v>
      </c>
    </row>
    <row r="179" spans="4:4" x14ac:dyDescent="0.2">
      <c r="D179" t="s">
        <v>185</v>
      </c>
    </row>
    <row r="180" spans="4:4" x14ac:dyDescent="0.2">
      <c r="D180" t="s">
        <v>186</v>
      </c>
    </row>
    <row r="181" spans="4:4" x14ac:dyDescent="0.2">
      <c r="D181" t="s">
        <v>187</v>
      </c>
    </row>
    <row r="182" spans="4:4" x14ac:dyDescent="0.2">
      <c r="D182" t="s">
        <v>188</v>
      </c>
    </row>
    <row r="183" spans="4:4" x14ac:dyDescent="0.2">
      <c r="D183" t="s">
        <v>189</v>
      </c>
    </row>
    <row r="184" spans="4:4" x14ac:dyDescent="0.2">
      <c r="D184" t="s">
        <v>190</v>
      </c>
    </row>
    <row r="185" spans="4:4" x14ac:dyDescent="0.2">
      <c r="D185" t="s">
        <v>191</v>
      </c>
    </row>
    <row r="186" spans="4:4" x14ac:dyDescent="0.2">
      <c r="D186" t="s">
        <v>192</v>
      </c>
    </row>
    <row r="187" spans="4:4" x14ac:dyDescent="0.2">
      <c r="D187" t="s">
        <v>193</v>
      </c>
    </row>
    <row r="188" spans="4:4" x14ac:dyDescent="0.2">
      <c r="D188" t="s">
        <v>194</v>
      </c>
    </row>
    <row r="189" spans="4:4" x14ac:dyDescent="0.2">
      <c r="D189" t="s">
        <v>195</v>
      </c>
    </row>
    <row r="190" spans="4:4" x14ac:dyDescent="0.2">
      <c r="D190" t="s">
        <v>196</v>
      </c>
    </row>
    <row r="191" spans="4:4" x14ac:dyDescent="0.2">
      <c r="D191" t="s">
        <v>197</v>
      </c>
    </row>
    <row r="192" spans="4:4" x14ac:dyDescent="0.2">
      <c r="D192" t="s">
        <v>198</v>
      </c>
    </row>
    <row r="193" spans="4:4" x14ac:dyDescent="0.2">
      <c r="D193" t="s">
        <v>199</v>
      </c>
    </row>
    <row r="194" spans="4:4" x14ac:dyDescent="0.2">
      <c r="D194" t="s">
        <v>200</v>
      </c>
    </row>
    <row r="195" spans="4:4" x14ac:dyDescent="0.2">
      <c r="D195" t="s">
        <v>201</v>
      </c>
    </row>
    <row r="196" spans="4:4" x14ac:dyDescent="0.2">
      <c r="D196" t="s">
        <v>202</v>
      </c>
    </row>
    <row r="197" spans="4:4" x14ac:dyDescent="0.2">
      <c r="D197" t="s">
        <v>203</v>
      </c>
    </row>
    <row r="198" spans="4:4" x14ac:dyDescent="0.2">
      <c r="D198" t="s">
        <v>204</v>
      </c>
    </row>
    <row r="199" spans="4:4" x14ac:dyDescent="0.2">
      <c r="D199" t="s">
        <v>205</v>
      </c>
    </row>
    <row r="200" spans="4:4" x14ac:dyDescent="0.2">
      <c r="D200" t="s">
        <v>206</v>
      </c>
    </row>
    <row r="201" spans="4:4" x14ac:dyDescent="0.2">
      <c r="D201" t="s">
        <v>207</v>
      </c>
    </row>
    <row r="202" spans="4:4" x14ac:dyDescent="0.2">
      <c r="D202" t="s">
        <v>208</v>
      </c>
    </row>
    <row r="203" spans="4:4" x14ac:dyDescent="0.2">
      <c r="D203" t="s">
        <v>209</v>
      </c>
    </row>
    <row r="204" spans="4:4" x14ac:dyDescent="0.2">
      <c r="D204" t="s">
        <v>210</v>
      </c>
    </row>
    <row r="205" spans="4:4" x14ac:dyDescent="0.2">
      <c r="D205" t="s">
        <v>211</v>
      </c>
    </row>
    <row r="206" spans="4:4" x14ac:dyDescent="0.2">
      <c r="D206" t="s">
        <v>212</v>
      </c>
    </row>
    <row r="207" spans="4:4" x14ac:dyDescent="0.2">
      <c r="D207" t="s">
        <v>213</v>
      </c>
    </row>
    <row r="208" spans="4:4" x14ac:dyDescent="0.2">
      <c r="D208" t="s">
        <v>214</v>
      </c>
    </row>
    <row r="209" spans="4:4" x14ac:dyDescent="0.2">
      <c r="D209" t="s">
        <v>215</v>
      </c>
    </row>
    <row r="210" spans="4:4" x14ac:dyDescent="0.2">
      <c r="D210" t="s">
        <v>216</v>
      </c>
    </row>
    <row r="211" spans="4:4" x14ac:dyDescent="0.2">
      <c r="D211" t="s">
        <v>217</v>
      </c>
    </row>
    <row r="212" spans="4:4" x14ac:dyDescent="0.2">
      <c r="D212" t="s">
        <v>218</v>
      </c>
    </row>
    <row r="213" spans="4:4" x14ac:dyDescent="0.2">
      <c r="D213" t="s">
        <v>219</v>
      </c>
    </row>
    <row r="214" spans="4:4" x14ac:dyDescent="0.2">
      <c r="D214" t="s">
        <v>220</v>
      </c>
    </row>
    <row r="215" spans="4:4" x14ac:dyDescent="0.2">
      <c r="D215" t="s">
        <v>221</v>
      </c>
    </row>
    <row r="216" spans="4:4" x14ac:dyDescent="0.2">
      <c r="D216" t="s">
        <v>222</v>
      </c>
    </row>
    <row r="217" spans="4:4" x14ac:dyDescent="0.2">
      <c r="D217" t="s">
        <v>223</v>
      </c>
    </row>
    <row r="218" spans="4:4" x14ac:dyDescent="0.2">
      <c r="D218" t="s">
        <v>224</v>
      </c>
    </row>
    <row r="219" spans="4:4" x14ac:dyDescent="0.2">
      <c r="D219" t="s">
        <v>225</v>
      </c>
    </row>
    <row r="220" spans="4:4" x14ac:dyDescent="0.2">
      <c r="D220" t="s">
        <v>226</v>
      </c>
    </row>
    <row r="221" spans="4:4" x14ac:dyDescent="0.2">
      <c r="D221" t="s">
        <v>227</v>
      </c>
    </row>
    <row r="222" spans="4:4" x14ac:dyDescent="0.2">
      <c r="D222" t="s">
        <v>228</v>
      </c>
    </row>
    <row r="223" spans="4:4" x14ac:dyDescent="0.2">
      <c r="D223" t="s">
        <v>229</v>
      </c>
    </row>
    <row r="224" spans="4:4" x14ac:dyDescent="0.2">
      <c r="D224" t="s">
        <v>230</v>
      </c>
    </row>
    <row r="225" spans="4:4" x14ac:dyDescent="0.2">
      <c r="D225" t="s">
        <v>231</v>
      </c>
    </row>
    <row r="226" spans="4:4" x14ac:dyDescent="0.2">
      <c r="D226" t="s">
        <v>232</v>
      </c>
    </row>
    <row r="227" spans="4:4" x14ac:dyDescent="0.2">
      <c r="D227" t="s">
        <v>233</v>
      </c>
    </row>
    <row r="228" spans="4:4" x14ac:dyDescent="0.2">
      <c r="D228" t="s">
        <v>234</v>
      </c>
    </row>
    <row r="229" spans="4:4" x14ac:dyDescent="0.2">
      <c r="D229" t="s">
        <v>235</v>
      </c>
    </row>
    <row r="230" spans="4:4" x14ac:dyDescent="0.2">
      <c r="D230" t="s">
        <v>236</v>
      </c>
    </row>
    <row r="231" spans="4:4" x14ac:dyDescent="0.2">
      <c r="D231" t="s">
        <v>237</v>
      </c>
    </row>
    <row r="232" spans="4:4" x14ac:dyDescent="0.2">
      <c r="D232" t="s">
        <v>238</v>
      </c>
    </row>
    <row r="233" spans="4:4" x14ac:dyDescent="0.2">
      <c r="D233" t="s">
        <v>239</v>
      </c>
    </row>
    <row r="234" spans="4:4" x14ac:dyDescent="0.2">
      <c r="D234" t="s">
        <v>240</v>
      </c>
    </row>
    <row r="235" spans="4:4" x14ac:dyDescent="0.2">
      <c r="D235" t="s">
        <v>241</v>
      </c>
    </row>
    <row r="236" spans="4:4" x14ac:dyDescent="0.2">
      <c r="D236" t="s">
        <v>242</v>
      </c>
    </row>
    <row r="237" spans="4:4" x14ac:dyDescent="0.2">
      <c r="D237" t="s">
        <v>243</v>
      </c>
    </row>
    <row r="238" spans="4:4" x14ac:dyDescent="0.2">
      <c r="D238" t="s">
        <v>244</v>
      </c>
    </row>
    <row r="239" spans="4:4" x14ac:dyDescent="0.2">
      <c r="D239" t="s">
        <v>245</v>
      </c>
    </row>
    <row r="240" spans="4:4" x14ac:dyDescent="0.2">
      <c r="D240" t="s">
        <v>246</v>
      </c>
    </row>
    <row r="241" spans="4:4" x14ac:dyDescent="0.2">
      <c r="D241" t="s">
        <v>247</v>
      </c>
    </row>
    <row r="242" spans="4:4" x14ac:dyDescent="0.2">
      <c r="D242" t="s">
        <v>248</v>
      </c>
    </row>
    <row r="243" spans="4:4" x14ac:dyDescent="0.2">
      <c r="D243" t="s">
        <v>249</v>
      </c>
    </row>
    <row r="244" spans="4:4" x14ac:dyDescent="0.2">
      <c r="D244" t="s">
        <v>250</v>
      </c>
    </row>
    <row r="245" spans="4:4" x14ac:dyDescent="0.2">
      <c r="D245" t="s">
        <v>251</v>
      </c>
    </row>
    <row r="246" spans="4:4" x14ac:dyDescent="0.2">
      <c r="D246" t="s">
        <v>252</v>
      </c>
    </row>
    <row r="247" spans="4:4" x14ac:dyDescent="0.2">
      <c r="D247" t="s">
        <v>253</v>
      </c>
    </row>
    <row r="248" spans="4:4" x14ac:dyDescent="0.2">
      <c r="D248" t="s">
        <v>254</v>
      </c>
    </row>
    <row r="249" spans="4:4" x14ac:dyDescent="0.2">
      <c r="D249" t="s">
        <v>255</v>
      </c>
    </row>
    <row r="250" spans="4:4" x14ac:dyDescent="0.2">
      <c r="D250" t="s">
        <v>256</v>
      </c>
    </row>
    <row r="251" spans="4:4" x14ac:dyDescent="0.2">
      <c r="D251" t="s">
        <v>257</v>
      </c>
    </row>
    <row r="252" spans="4:4" x14ac:dyDescent="0.2">
      <c r="D252" t="s">
        <v>258</v>
      </c>
    </row>
    <row r="253" spans="4:4" x14ac:dyDescent="0.2">
      <c r="D253" t="s">
        <v>259</v>
      </c>
    </row>
    <row r="254" spans="4:4" x14ac:dyDescent="0.2">
      <c r="D254" t="s">
        <v>260</v>
      </c>
    </row>
    <row r="255" spans="4:4" x14ac:dyDescent="0.2">
      <c r="D255" t="s">
        <v>261</v>
      </c>
    </row>
    <row r="256" spans="4:4" x14ac:dyDescent="0.2">
      <c r="D256" t="s">
        <v>262</v>
      </c>
    </row>
    <row r="257" spans="4:4" x14ac:dyDescent="0.2">
      <c r="D257" t="s">
        <v>263</v>
      </c>
    </row>
    <row r="258" spans="4:4" x14ac:dyDescent="0.2">
      <c r="D258" t="s">
        <v>264</v>
      </c>
    </row>
    <row r="259" spans="4:4" x14ac:dyDescent="0.2">
      <c r="D259" t="s">
        <v>265</v>
      </c>
    </row>
    <row r="260" spans="4:4" x14ac:dyDescent="0.2">
      <c r="D260" t="s">
        <v>266</v>
      </c>
    </row>
    <row r="261" spans="4:4" x14ac:dyDescent="0.2">
      <c r="D261" t="s">
        <v>267</v>
      </c>
    </row>
    <row r="262" spans="4:4" x14ac:dyDescent="0.2">
      <c r="D262" t="s">
        <v>268</v>
      </c>
    </row>
    <row r="263" spans="4:4" x14ac:dyDescent="0.2">
      <c r="D263" t="s">
        <v>269</v>
      </c>
    </row>
    <row r="264" spans="4:4" x14ac:dyDescent="0.2">
      <c r="D264" t="s">
        <v>270</v>
      </c>
    </row>
    <row r="265" spans="4:4" x14ac:dyDescent="0.2">
      <c r="D265" t="s">
        <v>271</v>
      </c>
    </row>
    <row r="266" spans="4:4" x14ac:dyDescent="0.2">
      <c r="D266" t="s">
        <v>272</v>
      </c>
    </row>
    <row r="267" spans="4:4" x14ac:dyDescent="0.2">
      <c r="D267" t="s">
        <v>273</v>
      </c>
    </row>
    <row r="268" spans="4:4" x14ac:dyDescent="0.2">
      <c r="D268" t="s">
        <v>274</v>
      </c>
    </row>
    <row r="269" spans="4:4" x14ac:dyDescent="0.2">
      <c r="D269" t="s">
        <v>275</v>
      </c>
    </row>
    <row r="270" spans="4:4" x14ac:dyDescent="0.2">
      <c r="D270" t="s">
        <v>276</v>
      </c>
    </row>
    <row r="271" spans="4:4" x14ac:dyDescent="0.2">
      <c r="D271" t="s">
        <v>277</v>
      </c>
    </row>
    <row r="272" spans="4:4" x14ac:dyDescent="0.2">
      <c r="D272" t="s">
        <v>278</v>
      </c>
    </row>
    <row r="273" spans="4:4" x14ac:dyDescent="0.2">
      <c r="D273" t="s">
        <v>279</v>
      </c>
    </row>
    <row r="274" spans="4:4" x14ac:dyDescent="0.2">
      <c r="D274" t="s">
        <v>280</v>
      </c>
    </row>
    <row r="275" spans="4:4" x14ac:dyDescent="0.2">
      <c r="D275" t="s">
        <v>281</v>
      </c>
    </row>
    <row r="276" spans="4:4" x14ac:dyDescent="0.2">
      <c r="D276" t="s">
        <v>282</v>
      </c>
    </row>
    <row r="277" spans="4:4" x14ac:dyDescent="0.2">
      <c r="D277" t="s">
        <v>283</v>
      </c>
    </row>
    <row r="278" spans="4:4" x14ac:dyDescent="0.2">
      <c r="D278" t="s">
        <v>284</v>
      </c>
    </row>
    <row r="279" spans="4:4" x14ac:dyDescent="0.2">
      <c r="D279" t="s">
        <v>285</v>
      </c>
    </row>
    <row r="280" spans="4:4" x14ac:dyDescent="0.2">
      <c r="D280" t="s">
        <v>286</v>
      </c>
    </row>
    <row r="281" spans="4:4" x14ac:dyDescent="0.2">
      <c r="D281" t="s">
        <v>287</v>
      </c>
    </row>
    <row r="282" spans="4:4" x14ac:dyDescent="0.2">
      <c r="D282" t="s">
        <v>288</v>
      </c>
    </row>
    <row r="283" spans="4:4" x14ac:dyDescent="0.2">
      <c r="D283" t="s">
        <v>289</v>
      </c>
    </row>
    <row r="284" spans="4:4" x14ac:dyDescent="0.2">
      <c r="D284" t="s">
        <v>290</v>
      </c>
    </row>
    <row r="285" spans="4:4" x14ac:dyDescent="0.2">
      <c r="D285" t="s">
        <v>291</v>
      </c>
    </row>
    <row r="286" spans="4:4" x14ac:dyDescent="0.2">
      <c r="D286" t="s">
        <v>292</v>
      </c>
    </row>
    <row r="287" spans="4:4" x14ac:dyDescent="0.2">
      <c r="D287" t="s">
        <v>293</v>
      </c>
    </row>
    <row r="288" spans="4:4" x14ac:dyDescent="0.2">
      <c r="D288" t="s">
        <v>294</v>
      </c>
    </row>
    <row r="289" spans="4:4" x14ac:dyDescent="0.2">
      <c r="D289" t="s">
        <v>295</v>
      </c>
    </row>
    <row r="290" spans="4:4" x14ac:dyDescent="0.2">
      <c r="D290" t="s">
        <v>296</v>
      </c>
    </row>
    <row r="291" spans="4:4" x14ac:dyDescent="0.2">
      <c r="D291" t="s">
        <v>297</v>
      </c>
    </row>
    <row r="292" spans="4:4" x14ac:dyDescent="0.2">
      <c r="D292" t="s">
        <v>298</v>
      </c>
    </row>
    <row r="293" spans="4:4" x14ac:dyDescent="0.2">
      <c r="D293" t="s">
        <v>299</v>
      </c>
    </row>
    <row r="294" spans="4:4" x14ac:dyDescent="0.2">
      <c r="D294" t="s">
        <v>300</v>
      </c>
    </row>
    <row r="295" spans="4:4" x14ac:dyDescent="0.2">
      <c r="D295" t="s">
        <v>301</v>
      </c>
    </row>
    <row r="296" spans="4:4" x14ac:dyDescent="0.2">
      <c r="D296" t="s">
        <v>302</v>
      </c>
    </row>
    <row r="297" spans="4:4" x14ac:dyDescent="0.2">
      <c r="D297" t="s">
        <v>303</v>
      </c>
    </row>
    <row r="298" spans="4:4" x14ac:dyDescent="0.2">
      <c r="D298" t="s">
        <v>304</v>
      </c>
    </row>
    <row r="299" spans="4:4" x14ac:dyDescent="0.2">
      <c r="D299" t="s">
        <v>305</v>
      </c>
    </row>
    <row r="300" spans="4:4" x14ac:dyDescent="0.2">
      <c r="D300" t="s">
        <v>306</v>
      </c>
    </row>
    <row r="301" spans="4:4" x14ac:dyDescent="0.2">
      <c r="D301" t="s">
        <v>307</v>
      </c>
    </row>
    <row r="302" spans="4:4" x14ac:dyDescent="0.2">
      <c r="D302" t="s">
        <v>308</v>
      </c>
    </row>
    <row r="303" spans="4:4" x14ac:dyDescent="0.2">
      <c r="D303" t="s">
        <v>309</v>
      </c>
    </row>
    <row r="304" spans="4:4" x14ac:dyDescent="0.2">
      <c r="D304" t="s">
        <v>310</v>
      </c>
    </row>
    <row r="305" spans="4:4" x14ac:dyDescent="0.2">
      <c r="D305" t="s">
        <v>311</v>
      </c>
    </row>
    <row r="306" spans="4:4" x14ac:dyDescent="0.2">
      <c r="D306" t="s">
        <v>312</v>
      </c>
    </row>
    <row r="307" spans="4:4" x14ac:dyDescent="0.2">
      <c r="D307" t="s">
        <v>313</v>
      </c>
    </row>
    <row r="308" spans="4:4" x14ac:dyDescent="0.2">
      <c r="D308" t="s">
        <v>314</v>
      </c>
    </row>
    <row r="309" spans="4:4" x14ac:dyDescent="0.2">
      <c r="D309" t="s">
        <v>315</v>
      </c>
    </row>
    <row r="310" spans="4:4" x14ac:dyDescent="0.2">
      <c r="D310" t="s">
        <v>316</v>
      </c>
    </row>
    <row r="311" spans="4:4" x14ac:dyDescent="0.2">
      <c r="D311" t="s">
        <v>317</v>
      </c>
    </row>
    <row r="312" spans="4:4" x14ac:dyDescent="0.2">
      <c r="D312" t="s">
        <v>318</v>
      </c>
    </row>
    <row r="313" spans="4:4" x14ac:dyDescent="0.2">
      <c r="D313" t="s">
        <v>319</v>
      </c>
    </row>
    <row r="314" spans="4:4" x14ac:dyDescent="0.2">
      <c r="D314" t="s">
        <v>320</v>
      </c>
    </row>
    <row r="315" spans="4:4" x14ac:dyDescent="0.2">
      <c r="D315" t="s">
        <v>321</v>
      </c>
    </row>
    <row r="316" spans="4:4" x14ac:dyDescent="0.2">
      <c r="D316" t="s">
        <v>322</v>
      </c>
    </row>
    <row r="317" spans="4:4" x14ac:dyDescent="0.2">
      <c r="D317" t="s">
        <v>323</v>
      </c>
    </row>
    <row r="318" spans="4:4" x14ac:dyDescent="0.2">
      <c r="D318" t="s">
        <v>324</v>
      </c>
    </row>
    <row r="319" spans="4:4" x14ac:dyDescent="0.2">
      <c r="D319" t="s">
        <v>325</v>
      </c>
    </row>
    <row r="320" spans="4:4" x14ac:dyDescent="0.2">
      <c r="D320" t="s">
        <v>326</v>
      </c>
    </row>
    <row r="321" spans="4:4" x14ac:dyDescent="0.2">
      <c r="D321" t="s">
        <v>327</v>
      </c>
    </row>
    <row r="322" spans="4:4" x14ac:dyDescent="0.2">
      <c r="D322" t="s">
        <v>328</v>
      </c>
    </row>
    <row r="323" spans="4:4" x14ac:dyDescent="0.2">
      <c r="D323" t="s">
        <v>329</v>
      </c>
    </row>
    <row r="324" spans="4:4" x14ac:dyDescent="0.2">
      <c r="D324" t="s">
        <v>330</v>
      </c>
    </row>
    <row r="325" spans="4:4" x14ac:dyDescent="0.2">
      <c r="D325" t="s">
        <v>331</v>
      </c>
    </row>
    <row r="326" spans="4:4" x14ac:dyDescent="0.2">
      <c r="D326" t="s">
        <v>332</v>
      </c>
    </row>
    <row r="327" spans="4:4" x14ac:dyDescent="0.2">
      <c r="D327" t="s">
        <v>333</v>
      </c>
    </row>
    <row r="328" spans="4:4" x14ac:dyDescent="0.2">
      <c r="D328" t="s">
        <v>334</v>
      </c>
    </row>
    <row r="329" spans="4:4" x14ac:dyDescent="0.2">
      <c r="D329" t="s">
        <v>335</v>
      </c>
    </row>
    <row r="330" spans="4:4" x14ac:dyDescent="0.2">
      <c r="D330" t="s">
        <v>336</v>
      </c>
    </row>
    <row r="331" spans="4:4" x14ac:dyDescent="0.2">
      <c r="D331" t="s">
        <v>337</v>
      </c>
    </row>
    <row r="332" spans="4:4" x14ac:dyDescent="0.2">
      <c r="D332" t="s">
        <v>338</v>
      </c>
    </row>
    <row r="333" spans="4:4" x14ac:dyDescent="0.2">
      <c r="D333" t="s">
        <v>339</v>
      </c>
    </row>
    <row r="334" spans="4:4" x14ac:dyDescent="0.2">
      <c r="D334" t="s">
        <v>340</v>
      </c>
    </row>
    <row r="335" spans="4:4" x14ac:dyDescent="0.2">
      <c r="D335" t="s">
        <v>341</v>
      </c>
    </row>
    <row r="336" spans="4:4" x14ac:dyDescent="0.2">
      <c r="D336" t="s">
        <v>342</v>
      </c>
    </row>
    <row r="337" spans="4:4" x14ac:dyDescent="0.2">
      <c r="D337" t="s">
        <v>343</v>
      </c>
    </row>
    <row r="338" spans="4:4" x14ac:dyDescent="0.2">
      <c r="D338" t="s">
        <v>344</v>
      </c>
    </row>
    <row r="339" spans="4:4" x14ac:dyDescent="0.2">
      <c r="D339" t="s">
        <v>345</v>
      </c>
    </row>
    <row r="340" spans="4:4" x14ac:dyDescent="0.2">
      <c r="D340" t="s">
        <v>346</v>
      </c>
    </row>
    <row r="341" spans="4:4" x14ac:dyDescent="0.2">
      <c r="D341" t="s">
        <v>347</v>
      </c>
    </row>
    <row r="342" spans="4:4" x14ac:dyDescent="0.2">
      <c r="D342" t="s">
        <v>348</v>
      </c>
    </row>
    <row r="343" spans="4:4" x14ac:dyDescent="0.2">
      <c r="D343" t="s">
        <v>349</v>
      </c>
    </row>
    <row r="344" spans="4:4" x14ac:dyDescent="0.2">
      <c r="D344" t="s">
        <v>350</v>
      </c>
    </row>
    <row r="345" spans="4:4" x14ac:dyDescent="0.2">
      <c r="D345" t="s">
        <v>351</v>
      </c>
    </row>
    <row r="346" spans="4:4" x14ac:dyDescent="0.2">
      <c r="D346" t="s">
        <v>352</v>
      </c>
    </row>
    <row r="347" spans="4:4" x14ac:dyDescent="0.2">
      <c r="D347" t="s">
        <v>353</v>
      </c>
    </row>
    <row r="348" spans="4:4" x14ac:dyDescent="0.2">
      <c r="D348" t="s">
        <v>354</v>
      </c>
    </row>
    <row r="349" spans="4:4" x14ac:dyDescent="0.2">
      <c r="D349" t="s">
        <v>355</v>
      </c>
    </row>
    <row r="350" spans="4:4" x14ac:dyDescent="0.2">
      <c r="D350" t="s">
        <v>356</v>
      </c>
    </row>
    <row r="351" spans="4:4" x14ac:dyDescent="0.2">
      <c r="D351" t="s">
        <v>357</v>
      </c>
    </row>
    <row r="352" spans="4:4" x14ac:dyDescent="0.2">
      <c r="D352" t="s">
        <v>358</v>
      </c>
    </row>
    <row r="353" spans="4:4" x14ac:dyDescent="0.2">
      <c r="D353" t="s">
        <v>359</v>
      </c>
    </row>
    <row r="354" spans="4:4" x14ac:dyDescent="0.2">
      <c r="D354" t="s">
        <v>360</v>
      </c>
    </row>
    <row r="355" spans="4:4" x14ac:dyDescent="0.2">
      <c r="D355" t="s">
        <v>361</v>
      </c>
    </row>
    <row r="356" spans="4:4" x14ac:dyDescent="0.2">
      <c r="D356" t="s">
        <v>362</v>
      </c>
    </row>
    <row r="357" spans="4:4" x14ac:dyDescent="0.2">
      <c r="D357" t="s">
        <v>363</v>
      </c>
    </row>
    <row r="358" spans="4:4" x14ac:dyDescent="0.2">
      <c r="D358" t="s">
        <v>364</v>
      </c>
    </row>
    <row r="359" spans="4:4" x14ac:dyDescent="0.2">
      <c r="D359" t="s">
        <v>365</v>
      </c>
    </row>
    <row r="360" spans="4:4" x14ac:dyDescent="0.2">
      <c r="D360" t="s">
        <v>366</v>
      </c>
    </row>
    <row r="361" spans="4:4" x14ac:dyDescent="0.2">
      <c r="D361" t="s">
        <v>367</v>
      </c>
    </row>
    <row r="362" spans="4:4" x14ac:dyDescent="0.2">
      <c r="D362" t="s">
        <v>368</v>
      </c>
    </row>
    <row r="363" spans="4:4" x14ac:dyDescent="0.2">
      <c r="D363" t="s">
        <v>369</v>
      </c>
    </row>
    <row r="364" spans="4:4" x14ac:dyDescent="0.2">
      <c r="D364" t="s">
        <v>370</v>
      </c>
    </row>
    <row r="365" spans="4:4" x14ac:dyDescent="0.2">
      <c r="D365" t="s">
        <v>371</v>
      </c>
    </row>
    <row r="366" spans="4:4" x14ac:dyDescent="0.2">
      <c r="D366" t="s">
        <v>372</v>
      </c>
    </row>
    <row r="367" spans="4:4" x14ac:dyDescent="0.2">
      <c r="D367" t="s">
        <v>373</v>
      </c>
    </row>
    <row r="368" spans="4:4" x14ac:dyDescent="0.2">
      <c r="D368" t="s">
        <v>374</v>
      </c>
    </row>
    <row r="369" spans="4:4" x14ac:dyDescent="0.2">
      <c r="D369" t="s">
        <v>375</v>
      </c>
    </row>
    <row r="370" spans="4:4" x14ac:dyDescent="0.2">
      <c r="D370" t="s">
        <v>376</v>
      </c>
    </row>
    <row r="371" spans="4:4" x14ac:dyDescent="0.2">
      <c r="D371" t="s">
        <v>377</v>
      </c>
    </row>
    <row r="372" spans="4:4" x14ac:dyDescent="0.2">
      <c r="D372" t="s">
        <v>378</v>
      </c>
    </row>
    <row r="373" spans="4:4" x14ac:dyDescent="0.2">
      <c r="D373" t="s">
        <v>379</v>
      </c>
    </row>
    <row r="374" spans="4:4" x14ac:dyDescent="0.2">
      <c r="D374" t="s">
        <v>380</v>
      </c>
    </row>
    <row r="375" spans="4:4" x14ac:dyDescent="0.2">
      <c r="D375" t="s">
        <v>381</v>
      </c>
    </row>
    <row r="376" spans="4:4" x14ac:dyDescent="0.2">
      <c r="D376" t="s">
        <v>382</v>
      </c>
    </row>
    <row r="377" spans="4:4" x14ac:dyDescent="0.2">
      <c r="D377" t="s">
        <v>383</v>
      </c>
    </row>
    <row r="378" spans="4:4" x14ac:dyDescent="0.2">
      <c r="D378" t="s">
        <v>384</v>
      </c>
    </row>
    <row r="379" spans="4:4" x14ac:dyDescent="0.2">
      <c r="D379" t="s">
        <v>385</v>
      </c>
    </row>
    <row r="380" spans="4:4" x14ac:dyDescent="0.2">
      <c r="D380" t="s">
        <v>386</v>
      </c>
    </row>
    <row r="381" spans="4:4" x14ac:dyDescent="0.2">
      <c r="D381" t="s">
        <v>387</v>
      </c>
    </row>
    <row r="382" spans="4:4" x14ac:dyDescent="0.2">
      <c r="D382" t="s">
        <v>388</v>
      </c>
    </row>
    <row r="383" spans="4:4" x14ac:dyDescent="0.2">
      <c r="D383" t="s">
        <v>389</v>
      </c>
    </row>
    <row r="384" spans="4:4" x14ac:dyDescent="0.2">
      <c r="D384" t="s">
        <v>390</v>
      </c>
    </row>
    <row r="385" spans="4:4" x14ac:dyDescent="0.2">
      <c r="D385" t="s">
        <v>391</v>
      </c>
    </row>
    <row r="386" spans="4:4" x14ac:dyDescent="0.2">
      <c r="D386" t="s">
        <v>392</v>
      </c>
    </row>
    <row r="387" spans="4:4" x14ac:dyDescent="0.2">
      <c r="D387" t="s">
        <v>393</v>
      </c>
    </row>
    <row r="388" spans="4:4" x14ac:dyDescent="0.2">
      <c r="D388" t="s">
        <v>394</v>
      </c>
    </row>
    <row r="389" spans="4:4" x14ac:dyDescent="0.2">
      <c r="D389" t="s">
        <v>395</v>
      </c>
    </row>
    <row r="390" spans="4:4" x14ac:dyDescent="0.2">
      <c r="D390" t="s">
        <v>396</v>
      </c>
    </row>
    <row r="391" spans="4:4" x14ac:dyDescent="0.2">
      <c r="D391" t="s">
        <v>397</v>
      </c>
    </row>
    <row r="392" spans="4:4" x14ac:dyDescent="0.2">
      <c r="D392" t="s">
        <v>398</v>
      </c>
    </row>
    <row r="393" spans="4:4" x14ac:dyDescent="0.2">
      <c r="D393" t="s">
        <v>399</v>
      </c>
    </row>
    <row r="394" spans="4:4" x14ac:dyDescent="0.2">
      <c r="D394" t="s">
        <v>400</v>
      </c>
    </row>
    <row r="395" spans="4:4" x14ac:dyDescent="0.2">
      <c r="D395" t="s">
        <v>401</v>
      </c>
    </row>
    <row r="396" spans="4:4" x14ac:dyDescent="0.2">
      <c r="D396" t="s">
        <v>402</v>
      </c>
    </row>
    <row r="397" spans="4:4" x14ac:dyDescent="0.2">
      <c r="D397" t="s">
        <v>403</v>
      </c>
    </row>
    <row r="398" spans="4:4" x14ac:dyDescent="0.2">
      <c r="D398" t="s">
        <v>404</v>
      </c>
    </row>
    <row r="399" spans="4:4" x14ac:dyDescent="0.2">
      <c r="D399" t="s">
        <v>405</v>
      </c>
    </row>
    <row r="400" spans="4:4" x14ac:dyDescent="0.2">
      <c r="D400" t="s">
        <v>406</v>
      </c>
    </row>
    <row r="401" spans="4:4" x14ac:dyDescent="0.2">
      <c r="D401" t="s">
        <v>407</v>
      </c>
    </row>
    <row r="402" spans="4:4" x14ac:dyDescent="0.2">
      <c r="D402" t="s">
        <v>408</v>
      </c>
    </row>
    <row r="403" spans="4:4" x14ac:dyDescent="0.2">
      <c r="D403" t="s">
        <v>409</v>
      </c>
    </row>
    <row r="404" spans="4:4" x14ac:dyDescent="0.2">
      <c r="D404" t="s">
        <v>410</v>
      </c>
    </row>
    <row r="405" spans="4:4" x14ac:dyDescent="0.2">
      <c r="D405" t="s">
        <v>411</v>
      </c>
    </row>
    <row r="406" spans="4:4" x14ac:dyDescent="0.2">
      <c r="D406" t="s">
        <v>412</v>
      </c>
    </row>
    <row r="407" spans="4:4" x14ac:dyDescent="0.2">
      <c r="D407" t="s">
        <v>413</v>
      </c>
    </row>
    <row r="408" spans="4:4" x14ac:dyDescent="0.2">
      <c r="D408" t="s">
        <v>414</v>
      </c>
    </row>
    <row r="409" spans="4:4" x14ac:dyDescent="0.2">
      <c r="D409" t="s">
        <v>415</v>
      </c>
    </row>
    <row r="410" spans="4:4" x14ac:dyDescent="0.2">
      <c r="D410" t="s">
        <v>416</v>
      </c>
    </row>
    <row r="411" spans="4:4" x14ac:dyDescent="0.2">
      <c r="D411" t="s">
        <v>417</v>
      </c>
    </row>
    <row r="412" spans="4:4" x14ac:dyDescent="0.2">
      <c r="D412" t="s">
        <v>418</v>
      </c>
    </row>
    <row r="413" spans="4:4" x14ac:dyDescent="0.2">
      <c r="D413" t="s">
        <v>419</v>
      </c>
    </row>
    <row r="414" spans="4:4" x14ac:dyDescent="0.2">
      <c r="D414" t="s">
        <v>420</v>
      </c>
    </row>
    <row r="415" spans="4:4" x14ac:dyDescent="0.2">
      <c r="D415" t="s">
        <v>421</v>
      </c>
    </row>
    <row r="416" spans="4:4" x14ac:dyDescent="0.2">
      <c r="D416" t="s">
        <v>1</v>
      </c>
    </row>
    <row r="417" spans="4:4" x14ac:dyDescent="0.2">
      <c r="D417" t="s">
        <v>422</v>
      </c>
    </row>
    <row r="418" spans="4:4" x14ac:dyDescent="0.2">
      <c r="D418" t="s">
        <v>423</v>
      </c>
    </row>
    <row r="419" spans="4:4" x14ac:dyDescent="0.2">
      <c r="D419" t="s">
        <v>424</v>
      </c>
    </row>
    <row r="420" spans="4:4" x14ac:dyDescent="0.2">
      <c r="D420" t="s">
        <v>425</v>
      </c>
    </row>
    <row r="421" spans="4:4" x14ac:dyDescent="0.2">
      <c r="D421" t="s">
        <v>426</v>
      </c>
    </row>
    <row r="422" spans="4:4" x14ac:dyDescent="0.2">
      <c r="D422" t="s">
        <v>427</v>
      </c>
    </row>
    <row r="423" spans="4:4" x14ac:dyDescent="0.2">
      <c r="D423" t="s">
        <v>428</v>
      </c>
    </row>
    <row r="424" spans="4:4" x14ac:dyDescent="0.2">
      <c r="D424" t="s">
        <v>429</v>
      </c>
    </row>
    <row r="425" spans="4:4" x14ac:dyDescent="0.2">
      <c r="D425" t="s">
        <v>430</v>
      </c>
    </row>
    <row r="426" spans="4:4" x14ac:dyDescent="0.2">
      <c r="D426" t="s">
        <v>431</v>
      </c>
    </row>
    <row r="427" spans="4:4" x14ac:dyDescent="0.2">
      <c r="D427" t="s">
        <v>432</v>
      </c>
    </row>
    <row r="428" spans="4:4" x14ac:dyDescent="0.2">
      <c r="D428" t="s">
        <v>433</v>
      </c>
    </row>
    <row r="429" spans="4:4" x14ac:dyDescent="0.2">
      <c r="D429" t="s">
        <v>434</v>
      </c>
    </row>
    <row r="430" spans="4:4" x14ac:dyDescent="0.2">
      <c r="D430" t="s">
        <v>435</v>
      </c>
    </row>
    <row r="431" spans="4:4" x14ac:dyDescent="0.2">
      <c r="D431" t="s">
        <v>436</v>
      </c>
    </row>
    <row r="432" spans="4:4" x14ac:dyDescent="0.2">
      <c r="D432" t="s">
        <v>437</v>
      </c>
    </row>
    <row r="433" spans="4:4" x14ac:dyDescent="0.2">
      <c r="D433" t="s">
        <v>438</v>
      </c>
    </row>
    <row r="434" spans="4:4" x14ac:dyDescent="0.2">
      <c r="D434" t="s">
        <v>439</v>
      </c>
    </row>
    <row r="435" spans="4:4" x14ac:dyDescent="0.2">
      <c r="D435" t="s">
        <v>440</v>
      </c>
    </row>
    <row r="436" spans="4:4" x14ac:dyDescent="0.2">
      <c r="D436" t="s">
        <v>441</v>
      </c>
    </row>
    <row r="437" spans="4:4" x14ac:dyDescent="0.2">
      <c r="D437" t="s">
        <v>442</v>
      </c>
    </row>
    <row r="438" spans="4:4" x14ac:dyDescent="0.2">
      <c r="D438" t="s">
        <v>443</v>
      </c>
    </row>
    <row r="439" spans="4:4" x14ac:dyDescent="0.2">
      <c r="D439" t="s">
        <v>444</v>
      </c>
    </row>
    <row r="440" spans="4:4" x14ac:dyDescent="0.2">
      <c r="D440" t="s">
        <v>445</v>
      </c>
    </row>
    <row r="441" spans="4:4" x14ac:dyDescent="0.2">
      <c r="D441" t="s">
        <v>446</v>
      </c>
    </row>
    <row r="442" spans="4:4" x14ac:dyDescent="0.2">
      <c r="D442" t="s">
        <v>447</v>
      </c>
    </row>
    <row r="443" spans="4:4" x14ac:dyDescent="0.2">
      <c r="D443" t="s">
        <v>448</v>
      </c>
    </row>
    <row r="444" spans="4:4" x14ac:dyDescent="0.2">
      <c r="D444" t="s">
        <v>449</v>
      </c>
    </row>
    <row r="445" spans="4:4" x14ac:dyDescent="0.2">
      <c r="D445" t="s">
        <v>450</v>
      </c>
    </row>
    <row r="446" spans="4:4" x14ac:dyDescent="0.2">
      <c r="D446" t="s">
        <v>451</v>
      </c>
    </row>
    <row r="447" spans="4:4" x14ac:dyDescent="0.2">
      <c r="D447" t="s">
        <v>452</v>
      </c>
    </row>
    <row r="448" spans="4:4" x14ac:dyDescent="0.2">
      <c r="D448" t="s">
        <v>453</v>
      </c>
    </row>
    <row r="449" spans="4:4" x14ac:dyDescent="0.2">
      <c r="D449" t="s">
        <v>454</v>
      </c>
    </row>
    <row r="450" spans="4:4" x14ac:dyDescent="0.2">
      <c r="D450" t="s">
        <v>455</v>
      </c>
    </row>
    <row r="451" spans="4:4" x14ac:dyDescent="0.2">
      <c r="D451" t="s">
        <v>456</v>
      </c>
    </row>
    <row r="452" spans="4:4" x14ac:dyDescent="0.2">
      <c r="D452" t="s">
        <v>457</v>
      </c>
    </row>
    <row r="453" spans="4:4" x14ac:dyDescent="0.2">
      <c r="D453" t="s">
        <v>458</v>
      </c>
    </row>
    <row r="454" spans="4:4" x14ac:dyDescent="0.2">
      <c r="D454" t="s">
        <v>459</v>
      </c>
    </row>
    <row r="455" spans="4:4" x14ac:dyDescent="0.2">
      <c r="D455" t="s">
        <v>460</v>
      </c>
    </row>
    <row r="456" spans="4:4" x14ac:dyDescent="0.2">
      <c r="D456" t="s">
        <v>461</v>
      </c>
    </row>
    <row r="457" spans="4:4" x14ac:dyDescent="0.2">
      <c r="D457" t="s">
        <v>462</v>
      </c>
    </row>
    <row r="458" spans="4:4" x14ac:dyDescent="0.2">
      <c r="D458" t="s">
        <v>463</v>
      </c>
    </row>
    <row r="459" spans="4:4" x14ac:dyDescent="0.2">
      <c r="D459" t="s">
        <v>464</v>
      </c>
    </row>
    <row r="460" spans="4:4" x14ac:dyDescent="0.2">
      <c r="D460" t="s">
        <v>465</v>
      </c>
    </row>
    <row r="461" spans="4:4" x14ac:dyDescent="0.2">
      <c r="D461" t="s">
        <v>466</v>
      </c>
    </row>
    <row r="462" spans="4:4" x14ac:dyDescent="0.2">
      <c r="D462" t="s">
        <v>467</v>
      </c>
    </row>
    <row r="463" spans="4:4" x14ac:dyDescent="0.2">
      <c r="D463" t="s">
        <v>468</v>
      </c>
    </row>
    <row r="464" spans="4:4" x14ac:dyDescent="0.2">
      <c r="D464" t="s">
        <v>469</v>
      </c>
    </row>
    <row r="465" spans="4:4" x14ac:dyDescent="0.2">
      <c r="D465" t="s">
        <v>470</v>
      </c>
    </row>
    <row r="466" spans="4:4" x14ac:dyDescent="0.2">
      <c r="D466" t="s">
        <v>471</v>
      </c>
    </row>
    <row r="467" spans="4:4" x14ac:dyDescent="0.2">
      <c r="D467" t="s">
        <v>472</v>
      </c>
    </row>
    <row r="468" spans="4:4" x14ac:dyDescent="0.2">
      <c r="D468" t="s">
        <v>473</v>
      </c>
    </row>
    <row r="469" spans="4:4" x14ac:dyDescent="0.2">
      <c r="D469" t="s">
        <v>474</v>
      </c>
    </row>
    <row r="470" spans="4:4" x14ac:dyDescent="0.2">
      <c r="D470" t="s">
        <v>475</v>
      </c>
    </row>
    <row r="471" spans="4:4" x14ac:dyDescent="0.2">
      <c r="D471" t="s">
        <v>476</v>
      </c>
    </row>
    <row r="472" spans="4:4" x14ac:dyDescent="0.2">
      <c r="D472" t="s">
        <v>477</v>
      </c>
    </row>
    <row r="473" spans="4:4" x14ac:dyDescent="0.2">
      <c r="D473" t="s">
        <v>478</v>
      </c>
    </row>
    <row r="474" spans="4:4" x14ac:dyDescent="0.2">
      <c r="D474" t="s">
        <v>479</v>
      </c>
    </row>
    <row r="475" spans="4:4" x14ac:dyDescent="0.2">
      <c r="D475" t="s">
        <v>480</v>
      </c>
    </row>
    <row r="476" spans="4:4" x14ac:dyDescent="0.2">
      <c r="D476" t="s">
        <v>481</v>
      </c>
    </row>
    <row r="477" spans="4:4" x14ac:dyDescent="0.2">
      <c r="D477" t="s">
        <v>482</v>
      </c>
    </row>
    <row r="478" spans="4:4" x14ac:dyDescent="0.2">
      <c r="D478" t="s">
        <v>483</v>
      </c>
    </row>
    <row r="479" spans="4:4" x14ac:dyDescent="0.2">
      <c r="D479" t="s">
        <v>484</v>
      </c>
    </row>
    <row r="480" spans="4:4" x14ac:dyDescent="0.2">
      <c r="D480" t="s">
        <v>485</v>
      </c>
    </row>
    <row r="481" spans="4:4" x14ac:dyDescent="0.2">
      <c r="D481" t="s">
        <v>486</v>
      </c>
    </row>
    <row r="482" spans="4:4" x14ac:dyDescent="0.2">
      <c r="D482" t="s">
        <v>487</v>
      </c>
    </row>
    <row r="483" spans="4:4" x14ac:dyDescent="0.2">
      <c r="D483" t="s">
        <v>488</v>
      </c>
    </row>
    <row r="484" spans="4:4" x14ac:dyDescent="0.2">
      <c r="D484" t="s">
        <v>489</v>
      </c>
    </row>
    <row r="485" spans="4:4" x14ac:dyDescent="0.2">
      <c r="D485" t="s">
        <v>490</v>
      </c>
    </row>
    <row r="486" spans="4:4" x14ac:dyDescent="0.2">
      <c r="D486" t="s">
        <v>491</v>
      </c>
    </row>
    <row r="487" spans="4:4" x14ac:dyDescent="0.2">
      <c r="D487" t="s">
        <v>492</v>
      </c>
    </row>
    <row r="488" spans="4:4" x14ac:dyDescent="0.2">
      <c r="D488" t="s">
        <v>493</v>
      </c>
    </row>
    <row r="489" spans="4:4" x14ac:dyDescent="0.2">
      <c r="D489" t="s">
        <v>494</v>
      </c>
    </row>
    <row r="490" spans="4:4" x14ac:dyDescent="0.2">
      <c r="D490" t="s">
        <v>495</v>
      </c>
    </row>
    <row r="491" spans="4:4" x14ac:dyDescent="0.2">
      <c r="D491" t="s">
        <v>496</v>
      </c>
    </row>
    <row r="492" spans="4:4" x14ac:dyDescent="0.2">
      <c r="D492" t="s">
        <v>497</v>
      </c>
    </row>
    <row r="493" spans="4:4" x14ac:dyDescent="0.2">
      <c r="D493" t="s">
        <v>498</v>
      </c>
    </row>
    <row r="494" spans="4:4" x14ac:dyDescent="0.2">
      <c r="D494" t="s">
        <v>499</v>
      </c>
    </row>
    <row r="495" spans="4:4" x14ac:dyDescent="0.2">
      <c r="D495" t="s">
        <v>500</v>
      </c>
    </row>
    <row r="496" spans="4:4" x14ac:dyDescent="0.2">
      <c r="D496" t="s">
        <v>501</v>
      </c>
    </row>
    <row r="497" spans="4:4" x14ac:dyDescent="0.2">
      <c r="D497" t="s">
        <v>502</v>
      </c>
    </row>
    <row r="498" spans="4:4" x14ac:dyDescent="0.2">
      <c r="D498" t="s">
        <v>503</v>
      </c>
    </row>
    <row r="499" spans="4:4" x14ac:dyDescent="0.2">
      <c r="D499" t="s">
        <v>504</v>
      </c>
    </row>
    <row r="500" spans="4:4" x14ac:dyDescent="0.2">
      <c r="D500" t="s">
        <v>505</v>
      </c>
    </row>
    <row r="501" spans="4:4" x14ac:dyDescent="0.2">
      <c r="D501" t="s">
        <v>506</v>
      </c>
    </row>
    <row r="502" spans="4:4" x14ac:dyDescent="0.2">
      <c r="D502" t="s">
        <v>507</v>
      </c>
    </row>
    <row r="503" spans="4:4" x14ac:dyDescent="0.2">
      <c r="D503" t="s">
        <v>508</v>
      </c>
    </row>
    <row r="504" spans="4:4" x14ac:dyDescent="0.2">
      <c r="D504" t="s">
        <v>509</v>
      </c>
    </row>
    <row r="505" spans="4:4" x14ac:dyDescent="0.2">
      <c r="D505" t="s">
        <v>510</v>
      </c>
    </row>
    <row r="506" spans="4:4" x14ac:dyDescent="0.2">
      <c r="D506" t="s">
        <v>511</v>
      </c>
    </row>
    <row r="507" spans="4:4" x14ac:dyDescent="0.2">
      <c r="D507" t="s">
        <v>512</v>
      </c>
    </row>
    <row r="508" spans="4:4" x14ac:dyDescent="0.2">
      <c r="D508" t="s">
        <v>513</v>
      </c>
    </row>
    <row r="509" spans="4:4" x14ac:dyDescent="0.2">
      <c r="D509" t="s">
        <v>514</v>
      </c>
    </row>
    <row r="510" spans="4:4" x14ac:dyDescent="0.2">
      <c r="D510" t="s">
        <v>515</v>
      </c>
    </row>
    <row r="511" spans="4:4" x14ac:dyDescent="0.2">
      <c r="D511" t="s">
        <v>516</v>
      </c>
    </row>
    <row r="512" spans="4:4" x14ac:dyDescent="0.2">
      <c r="D512" t="s">
        <v>517</v>
      </c>
    </row>
    <row r="513" spans="4:4" x14ac:dyDescent="0.2">
      <c r="D513" t="s">
        <v>518</v>
      </c>
    </row>
    <row r="514" spans="4:4" x14ac:dyDescent="0.2">
      <c r="D514" t="s">
        <v>519</v>
      </c>
    </row>
    <row r="515" spans="4:4" x14ac:dyDescent="0.2">
      <c r="D515" t="s">
        <v>520</v>
      </c>
    </row>
    <row r="516" spans="4:4" x14ac:dyDescent="0.2">
      <c r="D516" t="s">
        <v>521</v>
      </c>
    </row>
    <row r="517" spans="4:4" x14ac:dyDescent="0.2">
      <c r="D517" t="s">
        <v>522</v>
      </c>
    </row>
    <row r="518" spans="4:4" x14ac:dyDescent="0.2">
      <c r="D518" t="s">
        <v>523</v>
      </c>
    </row>
    <row r="519" spans="4:4" x14ac:dyDescent="0.2">
      <c r="D519" t="s">
        <v>524</v>
      </c>
    </row>
    <row r="520" spans="4:4" x14ac:dyDescent="0.2">
      <c r="D520" t="s">
        <v>525</v>
      </c>
    </row>
    <row r="521" spans="4:4" x14ac:dyDescent="0.2">
      <c r="D521" t="s">
        <v>526</v>
      </c>
    </row>
    <row r="522" spans="4:4" x14ac:dyDescent="0.2">
      <c r="D522" t="s">
        <v>527</v>
      </c>
    </row>
    <row r="523" spans="4:4" x14ac:dyDescent="0.2">
      <c r="D523" t="s">
        <v>528</v>
      </c>
    </row>
    <row r="524" spans="4:4" x14ac:dyDescent="0.2">
      <c r="D524" t="s">
        <v>529</v>
      </c>
    </row>
    <row r="525" spans="4:4" x14ac:dyDescent="0.2">
      <c r="D525" t="s">
        <v>530</v>
      </c>
    </row>
    <row r="526" spans="4:4" x14ac:dyDescent="0.2">
      <c r="D526" t="s">
        <v>531</v>
      </c>
    </row>
    <row r="527" spans="4:4" x14ac:dyDescent="0.2">
      <c r="D527" t="s">
        <v>532</v>
      </c>
    </row>
    <row r="528" spans="4:4" x14ac:dyDescent="0.2">
      <c r="D528" t="s">
        <v>533</v>
      </c>
    </row>
    <row r="529" spans="4:4" x14ac:dyDescent="0.2">
      <c r="D529" t="s">
        <v>534</v>
      </c>
    </row>
    <row r="530" spans="4:4" x14ac:dyDescent="0.2">
      <c r="D530" t="s">
        <v>535</v>
      </c>
    </row>
    <row r="531" spans="4:4" x14ac:dyDescent="0.2">
      <c r="D531" t="s">
        <v>536</v>
      </c>
    </row>
    <row r="532" spans="4:4" x14ac:dyDescent="0.2">
      <c r="D532" t="s">
        <v>537</v>
      </c>
    </row>
    <row r="533" spans="4:4" x14ac:dyDescent="0.2">
      <c r="D533" t="s">
        <v>538</v>
      </c>
    </row>
    <row r="534" spans="4:4" x14ac:dyDescent="0.2">
      <c r="D534" t="s">
        <v>539</v>
      </c>
    </row>
    <row r="535" spans="4:4" x14ac:dyDescent="0.2">
      <c r="D535" t="s">
        <v>540</v>
      </c>
    </row>
    <row r="536" spans="4:4" x14ac:dyDescent="0.2">
      <c r="D536" t="s">
        <v>541</v>
      </c>
    </row>
    <row r="537" spans="4:4" x14ac:dyDescent="0.2">
      <c r="D537" t="s">
        <v>542</v>
      </c>
    </row>
    <row r="538" spans="4:4" x14ac:dyDescent="0.2">
      <c r="D538" t="s">
        <v>543</v>
      </c>
    </row>
    <row r="539" spans="4:4" x14ac:dyDescent="0.2">
      <c r="D539" t="s">
        <v>544</v>
      </c>
    </row>
    <row r="540" spans="4:4" x14ac:dyDescent="0.2">
      <c r="D540" t="s">
        <v>545</v>
      </c>
    </row>
    <row r="541" spans="4:4" x14ac:dyDescent="0.2">
      <c r="D541" t="s">
        <v>546</v>
      </c>
    </row>
    <row r="542" spans="4:4" x14ac:dyDescent="0.2">
      <c r="D542" t="s">
        <v>547</v>
      </c>
    </row>
    <row r="543" spans="4:4" x14ac:dyDescent="0.2">
      <c r="D543" t="s">
        <v>548</v>
      </c>
    </row>
    <row r="544" spans="4:4" x14ac:dyDescent="0.2">
      <c r="D544" t="s">
        <v>549</v>
      </c>
    </row>
    <row r="545" spans="4:4" x14ac:dyDescent="0.2">
      <c r="D545" t="s">
        <v>550</v>
      </c>
    </row>
    <row r="546" spans="4:4" x14ac:dyDescent="0.2">
      <c r="D546" t="s">
        <v>551</v>
      </c>
    </row>
    <row r="547" spans="4:4" x14ac:dyDescent="0.2">
      <c r="D547" t="s">
        <v>552</v>
      </c>
    </row>
    <row r="548" spans="4:4" x14ac:dyDescent="0.2">
      <c r="D548" t="s">
        <v>553</v>
      </c>
    </row>
    <row r="549" spans="4:4" x14ac:dyDescent="0.2">
      <c r="D549" t="s">
        <v>554</v>
      </c>
    </row>
    <row r="550" spans="4:4" x14ac:dyDescent="0.2">
      <c r="D550" t="s">
        <v>555</v>
      </c>
    </row>
    <row r="551" spans="4:4" x14ac:dyDescent="0.2">
      <c r="D551" t="s">
        <v>556</v>
      </c>
    </row>
    <row r="552" spans="4:4" x14ac:dyDescent="0.2">
      <c r="D552" t="s">
        <v>557</v>
      </c>
    </row>
    <row r="553" spans="4:4" x14ac:dyDescent="0.2">
      <c r="D553" t="s">
        <v>558</v>
      </c>
    </row>
    <row r="554" spans="4:4" x14ac:dyDescent="0.2">
      <c r="D554" t="s">
        <v>559</v>
      </c>
    </row>
    <row r="555" spans="4:4" x14ac:dyDescent="0.2">
      <c r="D555" t="s">
        <v>560</v>
      </c>
    </row>
    <row r="556" spans="4:4" x14ac:dyDescent="0.2">
      <c r="D556" t="s">
        <v>561</v>
      </c>
    </row>
    <row r="557" spans="4:4" x14ac:dyDescent="0.2">
      <c r="D557" t="s">
        <v>562</v>
      </c>
    </row>
    <row r="558" spans="4:4" x14ac:dyDescent="0.2">
      <c r="D558" t="s">
        <v>563</v>
      </c>
    </row>
    <row r="559" spans="4:4" x14ac:dyDescent="0.2">
      <c r="D559" t="s">
        <v>564</v>
      </c>
    </row>
    <row r="560" spans="4:4" x14ac:dyDescent="0.2">
      <c r="D560" t="s">
        <v>565</v>
      </c>
    </row>
    <row r="561" spans="4:4" x14ac:dyDescent="0.2">
      <c r="D561" t="s">
        <v>566</v>
      </c>
    </row>
    <row r="562" spans="4:4" x14ac:dyDescent="0.2">
      <c r="D562" t="s">
        <v>567</v>
      </c>
    </row>
    <row r="563" spans="4:4" x14ac:dyDescent="0.2">
      <c r="D563" t="s">
        <v>568</v>
      </c>
    </row>
    <row r="564" spans="4:4" x14ac:dyDescent="0.2">
      <c r="D564" t="s">
        <v>569</v>
      </c>
    </row>
    <row r="565" spans="4:4" x14ac:dyDescent="0.2">
      <c r="D565" t="s">
        <v>570</v>
      </c>
    </row>
    <row r="566" spans="4:4" x14ac:dyDescent="0.2">
      <c r="D566" t="s">
        <v>571</v>
      </c>
    </row>
    <row r="567" spans="4:4" x14ac:dyDescent="0.2">
      <c r="D567" t="s">
        <v>572</v>
      </c>
    </row>
    <row r="568" spans="4:4" x14ac:dyDescent="0.2">
      <c r="D568" t="s">
        <v>573</v>
      </c>
    </row>
    <row r="569" spans="4:4" x14ac:dyDescent="0.2">
      <c r="D569" t="s">
        <v>574</v>
      </c>
    </row>
    <row r="570" spans="4:4" x14ac:dyDescent="0.2">
      <c r="D570" t="s">
        <v>575</v>
      </c>
    </row>
    <row r="571" spans="4:4" x14ac:dyDescent="0.2">
      <c r="D571" t="s">
        <v>576</v>
      </c>
    </row>
    <row r="572" spans="4:4" x14ac:dyDescent="0.2">
      <c r="D572" t="s">
        <v>577</v>
      </c>
    </row>
    <row r="573" spans="4:4" x14ac:dyDescent="0.2">
      <c r="D573" t="s">
        <v>578</v>
      </c>
    </row>
    <row r="574" spans="4:4" x14ac:dyDescent="0.2">
      <c r="D574" t="s">
        <v>579</v>
      </c>
    </row>
    <row r="575" spans="4:4" x14ac:dyDescent="0.2">
      <c r="D575" t="s">
        <v>580</v>
      </c>
    </row>
    <row r="576" spans="4:4" x14ac:dyDescent="0.2">
      <c r="D576" t="s">
        <v>581</v>
      </c>
    </row>
    <row r="577" spans="4:4" x14ac:dyDescent="0.2">
      <c r="D577" t="s">
        <v>582</v>
      </c>
    </row>
    <row r="578" spans="4:4" x14ac:dyDescent="0.2">
      <c r="D578" t="s">
        <v>583</v>
      </c>
    </row>
    <row r="579" spans="4:4" x14ac:dyDescent="0.2">
      <c r="D579" t="s">
        <v>584</v>
      </c>
    </row>
    <row r="580" spans="4:4" x14ac:dyDescent="0.2">
      <c r="D580" t="s">
        <v>585</v>
      </c>
    </row>
    <row r="581" spans="4:4" x14ac:dyDescent="0.2">
      <c r="D581" t="s">
        <v>586</v>
      </c>
    </row>
    <row r="582" spans="4:4" x14ac:dyDescent="0.2">
      <c r="D582" t="s">
        <v>587</v>
      </c>
    </row>
    <row r="583" spans="4:4" x14ac:dyDescent="0.2">
      <c r="D583" t="s">
        <v>588</v>
      </c>
    </row>
    <row r="584" spans="4:4" x14ac:dyDescent="0.2">
      <c r="D584" t="s">
        <v>589</v>
      </c>
    </row>
    <row r="585" spans="4:4" x14ac:dyDescent="0.2">
      <c r="D585" t="s">
        <v>590</v>
      </c>
    </row>
    <row r="586" spans="4:4" x14ac:dyDescent="0.2">
      <c r="D586" t="s">
        <v>591</v>
      </c>
    </row>
    <row r="587" spans="4:4" x14ac:dyDescent="0.2">
      <c r="D587" t="s">
        <v>592</v>
      </c>
    </row>
    <row r="588" spans="4:4" x14ac:dyDescent="0.2">
      <c r="D588" t="s">
        <v>593</v>
      </c>
    </row>
    <row r="589" spans="4:4" x14ac:dyDescent="0.2">
      <c r="D589" t="s">
        <v>594</v>
      </c>
    </row>
    <row r="590" spans="4:4" x14ac:dyDescent="0.2">
      <c r="D590" t="s">
        <v>595</v>
      </c>
    </row>
    <row r="591" spans="4:4" x14ac:dyDescent="0.2">
      <c r="D591" t="s">
        <v>596</v>
      </c>
    </row>
    <row r="592" spans="4:4" x14ac:dyDescent="0.2">
      <c r="D592" t="s">
        <v>597</v>
      </c>
    </row>
    <row r="593" spans="4:4" x14ac:dyDescent="0.2">
      <c r="D593" t="s">
        <v>598</v>
      </c>
    </row>
    <row r="594" spans="4:4" x14ac:dyDescent="0.2">
      <c r="D594" t="s">
        <v>599</v>
      </c>
    </row>
    <row r="595" spans="4:4" x14ac:dyDescent="0.2">
      <c r="D595" t="s">
        <v>600</v>
      </c>
    </row>
    <row r="596" spans="4:4" x14ac:dyDescent="0.2">
      <c r="D596" t="s">
        <v>601</v>
      </c>
    </row>
    <row r="597" spans="4:4" x14ac:dyDescent="0.2">
      <c r="D597" t="s">
        <v>602</v>
      </c>
    </row>
    <row r="598" spans="4:4" x14ac:dyDescent="0.2">
      <c r="D598" t="s">
        <v>603</v>
      </c>
    </row>
    <row r="599" spans="4:4" x14ac:dyDescent="0.2">
      <c r="D599" t="s">
        <v>604</v>
      </c>
    </row>
    <row r="600" spans="4:4" x14ac:dyDescent="0.2">
      <c r="D600" t="s">
        <v>605</v>
      </c>
    </row>
    <row r="601" spans="4:4" x14ac:dyDescent="0.2">
      <c r="D601" t="s">
        <v>606</v>
      </c>
    </row>
    <row r="602" spans="4:4" x14ac:dyDescent="0.2">
      <c r="D602" t="s">
        <v>607</v>
      </c>
    </row>
    <row r="603" spans="4:4" x14ac:dyDescent="0.2">
      <c r="D603" t="s">
        <v>608</v>
      </c>
    </row>
    <row r="604" spans="4:4" x14ac:dyDescent="0.2">
      <c r="D604" t="s">
        <v>609</v>
      </c>
    </row>
    <row r="605" spans="4:4" x14ac:dyDescent="0.2">
      <c r="D605" t="s">
        <v>610</v>
      </c>
    </row>
    <row r="606" spans="4:4" x14ac:dyDescent="0.2">
      <c r="D606" t="s">
        <v>611</v>
      </c>
    </row>
    <row r="607" spans="4:4" x14ac:dyDescent="0.2">
      <c r="D607" t="s">
        <v>612</v>
      </c>
    </row>
    <row r="608" spans="4:4" x14ac:dyDescent="0.2">
      <c r="D608" t="s">
        <v>613</v>
      </c>
    </row>
    <row r="609" spans="4:4" x14ac:dyDescent="0.2">
      <c r="D609" t="s">
        <v>614</v>
      </c>
    </row>
    <row r="610" spans="4:4" x14ac:dyDescent="0.2">
      <c r="D610" t="s">
        <v>615</v>
      </c>
    </row>
    <row r="611" spans="4:4" x14ac:dyDescent="0.2">
      <c r="D611" t="s">
        <v>616</v>
      </c>
    </row>
    <row r="612" spans="4:4" x14ac:dyDescent="0.2">
      <c r="D612" t="s">
        <v>617</v>
      </c>
    </row>
    <row r="613" spans="4:4" x14ac:dyDescent="0.2">
      <c r="D613" t="s">
        <v>618</v>
      </c>
    </row>
    <row r="614" spans="4:4" x14ac:dyDescent="0.2">
      <c r="D614" t="s">
        <v>619</v>
      </c>
    </row>
    <row r="615" spans="4:4" x14ac:dyDescent="0.2">
      <c r="D615" t="s">
        <v>620</v>
      </c>
    </row>
    <row r="616" spans="4:4" x14ac:dyDescent="0.2">
      <c r="D616" t="s">
        <v>621</v>
      </c>
    </row>
    <row r="617" spans="4:4" x14ac:dyDescent="0.2">
      <c r="D617" t="s">
        <v>622</v>
      </c>
    </row>
    <row r="618" spans="4:4" x14ac:dyDescent="0.2">
      <c r="D618" t="s">
        <v>623</v>
      </c>
    </row>
    <row r="619" spans="4:4" x14ac:dyDescent="0.2">
      <c r="D619" t="s">
        <v>624</v>
      </c>
    </row>
    <row r="620" spans="4:4" x14ac:dyDescent="0.2">
      <c r="D620" t="s">
        <v>625</v>
      </c>
    </row>
    <row r="621" spans="4:4" x14ac:dyDescent="0.2">
      <c r="D621" t="s">
        <v>626</v>
      </c>
    </row>
    <row r="622" spans="4:4" x14ac:dyDescent="0.2">
      <c r="D622" t="s">
        <v>627</v>
      </c>
    </row>
    <row r="623" spans="4:4" x14ac:dyDescent="0.2">
      <c r="D623" t="s">
        <v>628</v>
      </c>
    </row>
    <row r="624" spans="4:4" x14ac:dyDescent="0.2">
      <c r="D624" t="s">
        <v>629</v>
      </c>
    </row>
    <row r="625" spans="4:4" x14ac:dyDescent="0.2">
      <c r="D625" t="s">
        <v>630</v>
      </c>
    </row>
    <row r="626" spans="4:4" x14ac:dyDescent="0.2">
      <c r="D626" t="s">
        <v>631</v>
      </c>
    </row>
    <row r="627" spans="4:4" x14ac:dyDescent="0.2">
      <c r="D627" t="s">
        <v>632</v>
      </c>
    </row>
    <row r="628" spans="4:4" x14ac:dyDescent="0.2">
      <c r="D628" t="s">
        <v>633</v>
      </c>
    </row>
    <row r="629" spans="4:4" x14ac:dyDescent="0.2">
      <c r="D629" t="s">
        <v>634</v>
      </c>
    </row>
    <row r="630" spans="4:4" x14ac:dyDescent="0.2">
      <c r="D630" t="s">
        <v>635</v>
      </c>
    </row>
    <row r="631" spans="4:4" x14ac:dyDescent="0.2">
      <c r="D631" t="s">
        <v>636</v>
      </c>
    </row>
    <row r="632" spans="4:4" x14ac:dyDescent="0.2">
      <c r="D632" t="s">
        <v>637</v>
      </c>
    </row>
    <row r="633" spans="4:4" x14ac:dyDescent="0.2">
      <c r="D633" t="s">
        <v>638</v>
      </c>
    </row>
    <row r="634" spans="4:4" x14ac:dyDescent="0.2">
      <c r="D634" t="s">
        <v>639</v>
      </c>
    </row>
    <row r="635" spans="4:4" x14ac:dyDescent="0.2">
      <c r="D635" t="s">
        <v>640</v>
      </c>
    </row>
    <row r="636" spans="4:4" x14ac:dyDescent="0.2">
      <c r="D636" t="s">
        <v>641</v>
      </c>
    </row>
    <row r="637" spans="4:4" x14ac:dyDescent="0.2">
      <c r="D637" t="s">
        <v>642</v>
      </c>
    </row>
    <row r="638" spans="4:4" x14ac:dyDescent="0.2">
      <c r="D638" t="s">
        <v>643</v>
      </c>
    </row>
    <row r="639" spans="4:4" x14ac:dyDescent="0.2">
      <c r="D639" t="s">
        <v>644</v>
      </c>
    </row>
    <row r="640" spans="4:4" x14ac:dyDescent="0.2">
      <c r="D640" t="s">
        <v>645</v>
      </c>
    </row>
    <row r="641" spans="4:4" x14ac:dyDescent="0.2">
      <c r="D641" t="s">
        <v>646</v>
      </c>
    </row>
    <row r="642" spans="4:4" x14ac:dyDescent="0.2">
      <c r="D642" t="s">
        <v>647</v>
      </c>
    </row>
    <row r="643" spans="4:4" x14ac:dyDescent="0.2">
      <c r="D643" t="s">
        <v>648</v>
      </c>
    </row>
    <row r="644" spans="4:4" x14ac:dyDescent="0.2">
      <c r="D644" t="s">
        <v>649</v>
      </c>
    </row>
    <row r="645" spans="4:4" x14ac:dyDescent="0.2">
      <c r="D645" t="s">
        <v>650</v>
      </c>
    </row>
    <row r="646" spans="4:4" x14ac:dyDescent="0.2">
      <c r="D646" t="s">
        <v>651</v>
      </c>
    </row>
    <row r="647" spans="4:4" x14ac:dyDescent="0.2">
      <c r="D647" t="s">
        <v>652</v>
      </c>
    </row>
    <row r="648" spans="4:4" x14ac:dyDescent="0.2">
      <c r="D648" t="s">
        <v>653</v>
      </c>
    </row>
    <row r="649" spans="4:4" x14ac:dyDescent="0.2">
      <c r="D649" t="s">
        <v>654</v>
      </c>
    </row>
    <row r="650" spans="4:4" x14ac:dyDescent="0.2">
      <c r="D650" t="s">
        <v>655</v>
      </c>
    </row>
    <row r="651" spans="4:4" x14ac:dyDescent="0.2">
      <c r="D651" t="s">
        <v>656</v>
      </c>
    </row>
    <row r="652" spans="4:4" x14ac:dyDescent="0.2">
      <c r="D652" t="s">
        <v>657</v>
      </c>
    </row>
    <row r="653" spans="4:4" x14ac:dyDescent="0.2">
      <c r="D653" t="s">
        <v>658</v>
      </c>
    </row>
    <row r="654" spans="4:4" x14ac:dyDescent="0.2">
      <c r="D654" t="s">
        <v>659</v>
      </c>
    </row>
    <row r="655" spans="4:4" x14ac:dyDescent="0.2">
      <c r="D655" t="s">
        <v>660</v>
      </c>
    </row>
    <row r="656" spans="4:4" x14ac:dyDescent="0.2">
      <c r="D656" t="s">
        <v>661</v>
      </c>
    </row>
    <row r="657" spans="4:4" x14ac:dyDescent="0.2">
      <c r="D657" t="s">
        <v>662</v>
      </c>
    </row>
    <row r="658" spans="4:4" x14ac:dyDescent="0.2">
      <c r="D658" t="s">
        <v>663</v>
      </c>
    </row>
    <row r="659" spans="4:4" x14ac:dyDescent="0.2">
      <c r="D659" t="s">
        <v>664</v>
      </c>
    </row>
    <row r="660" spans="4:4" x14ac:dyDescent="0.2">
      <c r="D660" t="s">
        <v>665</v>
      </c>
    </row>
    <row r="661" spans="4:4" x14ac:dyDescent="0.2">
      <c r="D661" t="s">
        <v>666</v>
      </c>
    </row>
    <row r="662" spans="4:4" x14ac:dyDescent="0.2">
      <c r="D662" t="s">
        <v>667</v>
      </c>
    </row>
    <row r="663" spans="4:4" x14ac:dyDescent="0.2">
      <c r="D663" t="s">
        <v>668</v>
      </c>
    </row>
    <row r="664" spans="4:4" x14ac:dyDescent="0.2">
      <c r="D664" t="s">
        <v>669</v>
      </c>
    </row>
    <row r="665" spans="4:4" x14ac:dyDescent="0.2">
      <c r="D665" t="s">
        <v>670</v>
      </c>
    </row>
    <row r="666" spans="4:4" x14ac:dyDescent="0.2">
      <c r="D666" t="s">
        <v>671</v>
      </c>
    </row>
    <row r="667" spans="4:4" x14ac:dyDescent="0.2">
      <c r="D667" t="s">
        <v>672</v>
      </c>
    </row>
    <row r="668" spans="4:4" x14ac:dyDescent="0.2">
      <c r="D668" t="s">
        <v>673</v>
      </c>
    </row>
    <row r="669" spans="4:4" x14ac:dyDescent="0.2">
      <c r="D669" t="s">
        <v>674</v>
      </c>
    </row>
    <row r="670" spans="4:4" x14ac:dyDescent="0.2">
      <c r="D670" t="s">
        <v>675</v>
      </c>
    </row>
    <row r="671" spans="4:4" x14ac:dyDescent="0.2">
      <c r="D671" t="s">
        <v>676</v>
      </c>
    </row>
    <row r="672" spans="4:4" x14ac:dyDescent="0.2">
      <c r="D672" t="s">
        <v>677</v>
      </c>
    </row>
    <row r="673" spans="4:4" x14ac:dyDescent="0.2">
      <c r="D673" t="s">
        <v>678</v>
      </c>
    </row>
    <row r="674" spans="4:4" x14ac:dyDescent="0.2">
      <c r="D674" t="s">
        <v>679</v>
      </c>
    </row>
    <row r="675" spans="4:4" x14ac:dyDescent="0.2">
      <c r="D675" t="s">
        <v>680</v>
      </c>
    </row>
    <row r="676" spans="4:4" x14ac:dyDescent="0.2">
      <c r="D676" t="s">
        <v>681</v>
      </c>
    </row>
    <row r="677" spans="4:4" x14ac:dyDescent="0.2">
      <c r="D677" t="s">
        <v>682</v>
      </c>
    </row>
    <row r="678" spans="4:4" x14ac:dyDescent="0.2">
      <c r="D678" t="s">
        <v>683</v>
      </c>
    </row>
    <row r="679" spans="4:4" x14ac:dyDescent="0.2">
      <c r="D679" t="s">
        <v>684</v>
      </c>
    </row>
    <row r="680" spans="4:4" x14ac:dyDescent="0.2">
      <c r="D680" t="s">
        <v>685</v>
      </c>
    </row>
    <row r="681" spans="4:4" x14ac:dyDescent="0.2">
      <c r="D681" t="s">
        <v>686</v>
      </c>
    </row>
    <row r="682" spans="4:4" x14ac:dyDescent="0.2">
      <c r="D682" t="s">
        <v>687</v>
      </c>
    </row>
    <row r="683" spans="4:4" x14ac:dyDescent="0.2">
      <c r="D683" t="s">
        <v>688</v>
      </c>
    </row>
    <row r="684" spans="4:4" x14ac:dyDescent="0.2">
      <c r="D684" t="s">
        <v>689</v>
      </c>
    </row>
    <row r="685" spans="4:4" x14ac:dyDescent="0.2">
      <c r="D685" t="s">
        <v>690</v>
      </c>
    </row>
    <row r="686" spans="4:4" x14ac:dyDescent="0.2">
      <c r="D686" t="s">
        <v>691</v>
      </c>
    </row>
    <row r="687" spans="4:4" x14ac:dyDescent="0.2">
      <c r="D687" t="s">
        <v>692</v>
      </c>
    </row>
    <row r="688" spans="4:4" x14ac:dyDescent="0.2">
      <c r="D688" t="s">
        <v>693</v>
      </c>
    </row>
    <row r="689" spans="4:4" x14ac:dyDescent="0.2">
      <c r="D689" t="s">
        <v>694</v>
      </c>
    </row>
    <row r="690" spans="4:4" x14ac:dyDescent="0.2">
      <c r="D690" t="s">
        <v>695</v>
      </c>
    </row>
    <row r="691" spans="4:4" x14ac:dyDescent="0.2">
      <c r="D691" t="s">
        <v>696</v>
      </c>
    </row>
    <row r="692" spans="4:4" x14ac:dyDescent="0.2">
      <c r="D692" t="s">
        <v>697</v>
      </c>
    </row>
    <row r="693" spans="4:4" x14ac:dyDescent="0.2">
      <c r="D693" t="s">
        <v>698</v>
      </c>
    </row>
    <row r="694" spans="4:4" x14ac:dyDescent="0.2">
      <c r="D694" t="s">
        <v>699</v>
      </c>
    </row>
    <row r="695" spans="4:4" x14ac:dyDescent="0.2">
      <c r="D695" t="s">
        <v>700</v>
      </c>
    </row>
    <row r="696" spans="4:4" x14ac:dyDescent="0.2">
      <c r="D696" t="s">
        <v>701</v>
      </c>
    </row>
    <row r="697" spans="4:4" x14ac:dyDescent="0.2">
      <c r="D697" t="s">
        <v>702</v>
      </c>
    </row>
    <row r="698" spans="4:4" x14ac:dyDescent="0.2">
      <c r="D698" t="s">
        <v>703</v>
      </c>
    </row>
    <row r="699" spans="4:4" x14ac:dyDescent="0.2">
      <c r="D699" t="s">
        <v>704</v>
      </c>
    </row>
    <row r="700" spans="4:4" x14ac:dyDescent="0.2">
      <c r="D700" t="s">
        <v>705</v>
      </c>
    </row>
    <row r="701" spans="4:4" x14ac:dyDescent="0.2">
      <c r="D701" t="s">
        <v>706</v>
      </c>
    </row>
    <row r="702" spans="4:4" x14ac:dyDescent="0.2">
      <c r="D702" t="s">
        <v>707</v>
      </c>
    </row>
    <row r="703" spans="4:4" x14ac:dyDescent="0.2">
      <c r="D703" t="s">
        <v>708</v>
      </c>
    </row>
    <row r="704" spans="4:4" x14ac:dyDescent="0.2">
      <c r="D704" t="s">
        <v>709</v>
      </c>
    </row>
    <row r="705" spans="4:4" x14ac:dyDescent="0.2">
      <c r="D705" t="s">
        <v>710</v>
      </c>
    </row>
    <row r="706" spans="4:4" x14ac:dyDescent="0.2">
      <c r="D706" t="s">
        <v>711</v>
      </c>
    </row>
    <row r="707" spans="4:4" x14ac:dyDescent="0.2">
      <c r="D707" t="s">
        <v>712</v>
      </c>
    </row>
    <row r="708" spans="4:4" x14ac:dyDescent="0.2">
      <c r="D708" t="s">
        <v>713</v>
      </c>
    </row>
    <row r="709" spans="4:4" x14ac:dyDescent="0.2">
      <c r="D709" t="s">
        <v>714</v>
      </c>
    </row>
    <row r="710" spans="4:4" x14ac:dyDescent="0.2">
      <c r="D710" t="s">
        <v>715</v>
      </c>
    </row>
    <row r="711" spans="4:4" x14ac:dyDescent="0.2">
      <c r="D711" t="s">
        <v>716</v>
      </c>
    </row>
    <row r="712" spans="4:4" x14ac:dyDescent="0.2">
      <c r="D712" t="s">
        <v>717</v>
      </c>
    </row>
    <row r="713" spans="4:4" x14ac:dyDescent="0.2">
      <c r="D713" t="s">
        <v>718</v>
      </c>
    </row>
    <row r="714" spans="4:4" x14ac:dyDescent="0.2">
      <c r="D714" t="s">
        <v>719</v>
      </c>
    </row>
    <row r="715" spans="4:4" x14ac:dyDescent="0.2">
      <c r="D715" t="s">
        <v>720</v>
      </c>
    </row>
    <row r="716" spans="4:4" x14ac:dyDescent="0.2">
      <c r="D716" t="s">
        <v>721</v>
      </c>
    </row>
    <row r="717" spans="4:4" x14ac:dyDescent="0.2">
      <c r="D717" t="s">
        <v>722</v>
      </c>
    </row>
    <row r="718" spans="4:4" x14ac:dyDescent="0.2">
      <c r="D718" t="s">
        <v>723</v>
      </c>
    </row>
    <row r="719" spans="4:4" x14ac:dyDescent="0.2">
      <c r="D719" t="s">
        <v>724</v>
      </c>
    </row>
    <row r="720" spans="4:4" x14ac:dyDescent="0.2">
      <c r="D720" t="s">
        <v>725</v>
      </c>
    </row>
    <row r="721" spans="4:4" x14ac:dyDescent="0.2">
      <c r="D721" t="s">
        <v>726</v>
      </c>
    </row>
    <row r="722" spans="4:4" x14ac:dyDescent="0.2">
      <c r="D722" t="s">
        <v>727</v>
      </c>
    </row>
    <row r="723" spans="4:4" x14ac:dyDescent="0.2">
      <c r="D723" t="s">
        <v>728</v>
      </c>
    </row>
    <row r="724" spans="4:4" x14ac:dyDescent="0.2">
      <c r="D724" t="s">
        <v>729</v>
      </c>
    </row>
    <row r="725" spans="4:4" x14ac:dyDescent="0.2">
      <c r="D725" t="s">
        <v>730</v>
      </c>
    </row>
    <row r="726" spans="4:4" x14ac:dyDescent="0.2">
      <c r="D726" t="s">
        <v>731</v>
      </c>
    </row>
    <row r="727" spans="4:4" x14ac:dyDescent="0.2">
      <c r="D727" t="s">
        <v>732</v>
      </c>
    </row>
    <row r="728" spans="4:4" x14ac:dyDescent="0.2">
      <c r="D728" t="s">
        <v>733</v>
      </c>
    </row>
    <row r="729" spans="4:4" x14ac:dyDescent="0.2">
      <c r="D729" t="s">
        <v>734</v>
      </c>
    </row>
    <row r="730" spans="4:4" x14ac:dyDescent="0.2">
      <c r="D730" t="s">
        <v>735</v>
      </c>
    </row>
    <row r="731" spans="4:4" x14ac:dyDescent="0.2">
      <c r="D731" t="s">
        <v>736</v>
      </c>
    </row>
    <row r="732" spans="4:4" x14ac:dyDescent="0.2">
      <c r="D732" t="s">
        <v>737</v>
      </c>
    </row>
    <row r="733" spans="4:4" x14ac:dyDescent="0.2">
      <c r="D733" t="s">
        <v>738</v>
      </c>
    </row>
    <row r="734" spans="4:4" x14ac:dyDescent="0.2">
      <c r="D734" t="s">
        <v>739</v>
      </c>
    </row>
    <row r="735" spans="4:4" x14ac:dyDescent="0.2">
      <c r="D735" t="s">
        <v>740</v>
      </c>
    </row>
    <row r="736" spans="4:4" x14ac:dyDescent="0.2">
      <c r="D736" t="s">
        <v>741</v>
      </c>
    </row>
    <row r="737" spans="4:4" x14ac:dyDescent="0.2">
      <c r="D737" t="s">
        <v>742</v>
      </c>
    </row>
    <row r="738" spans="4:4" x14ac:dyDescent="0.2">
      <c r="D738" t="s">
        <v>743</v>
      </c>
    </row>
    <row r="739" spans="4:4" x14ac:dyDescent="0.2">
      <c r="D739" t="s">
        <v>744</v>
      </c>
    </row>
    <row r="740" spans="4:4" x14ac:dyDescent="0.2">
      <c r="D740" t="s">
        <v>745</v>
      </c>
    </row>
    <row r="741" spans="4:4" x14ac:dyDescent="0.2">
      <c r="D741" t="s">
        <v>746</v>
      </c>
    </row>
    <row r="742" spans="4:4" x14ac:dyDescent="0.2">
      <c r="D742" t="s">
        <v>747</v>
      </c>
    </row>
    <row r="743" spans="4:4" x14ac:dyDescent="0.2">
      <c r="D743" t="s">
        <v>748</v>
      </c>
    </row>
    <row r="744" spans="4:4" x14ac:dyDescent="0.2">
      <c r="D744" t="s">
        <v>749</v>
      </c>
    </row>
    <row r="745" spans="4:4" x14ac:dyDescent="0.2">
      <c r="D745" t="s">
        <v>750</v>
      </c>
    </row>
    <row r="746" spans="4:4" x14ac:dyDescent="0.2">
      <c r="D746" t="s">
        <v>751</v>
      </c>
    </row>
    <row r="747" spans="4:4" x14ac:dyDescent="0.2">
      <c r="D747" t="s">
        <v>752</v>
      </c>
    </row>
    <row r="748" spans="4:4" x14ac:dyDescent="0.2">
      <c r="D748" t="s">
        <v>753</v>
      </c>
    </row>
    <row r="749" spans="4:4" x14ac:dyDescent="0.2">
      <c r="D749" t="s">
        <v>754</v>
      </c>
    </row>
    <row r="750" spans="4:4" x14ac:dyDescent="0.2">
      <c r="D750" t="s">
        <v>755</v>
      </c>
    </row>
    <row r="751" spans="4:4" x14ac:dyDescent="0.2">
      <c r="D751" t="s">
        <v>756</v>
      </c>
    </row>
    <row r="752" spans="4:4" x14ac:dyDescent="0.2">
      <c r="D752" t="s">
        <v>757</v>
      </c>
    </row>
    <row r="753" spans="4:4" x14ac:dyDescent="0.2">
      <c r="D753" t="s">
        <v>758</v>
      </c>
    </row>
    <row r="754" spans="4:4" x14ac:dyDescent="0.2">
      <c r="D754" t="s">
        <v>759</v>
      </c>
    </row>
    <row r="755" spans="4:4" x14ac:dyDescent="0.2">
      <c r="D755" t="s">
        <v>760</v>
      </c>
    </row>
    <row r="756" spans="4:4" x14ac:dyDescent="0.2">
      <c r="D756" t="s">
        <v>761</v>
      </c>
    </row>
    <row r="757" spans="4:4" x14ac:dyDescent="0.2">
      <c r="D757" t="s">
        <v>762</v>
      </c>
    </row>
    <row r="758" spans="4:4" x14ac:dyDescent="0.2">
      <c r="D758" t="s">
        <v>763</v>
      </c>
    </row>
    <row r="759" spans="4:4" x14ac:dyDescent="0.2">
      <c r="D759" t="s">
        <v>764</v>
      </c>
    </row>
    <row r="760" spans="4:4" x14ac:dyDescent="0.2">
      <c r="D760" t="s">
        <v>765</v>
      </c>
    </row>
    <row r="761" spans="4:4" x14ac:dyDescent="0.2">
      <c r="D761" t="s">
        <v>766</v>
      </c>
    </row>
    <row r="762" spans="4:4" x14ac:dyDescent="0.2">
      <c r="D762" t="s">
        <v>767</v>
      </c>
    </row>
    <row r="763" spans="4:4" x14ac:dyDescent="0.2">
      <c r="D763" t="s">
        <v>768</v>
      </c>
    </row>
    <row r="764" spans="4:4" x14ac:dyDescent="0.2">
      <c r="D764" t="s">
        <v>769</v>
      </c>
    </row>
    <row r="765" spans="4:4" x14ac:dyDescent="0.2">
      <c r="D765" t="s">
        <v>770</v>
      </c>
    </row>
    <row r="766" spans="4:4" x14ac:dyDescent="0.2">
      <c r="D766" t="s">
        <v>771</v>
      </c>
    </row>
    <row r="767" spans="4:4" x14ac:dyDescent="0.2">
      <c r="D767" t="s">
        <v>772</v>
      </c>
    </row>
    <row r="768" spans="4:4" x14ac:dyDescent="0.2">
      <c r="D768" t="s">
        <v>773</v>
      </c>
    </row>
    <row r="769" spans="4:4" x14ac:dyDescent="0.2">
      <c r="D769" t="s">
        <v>774</v>
      </c>
    </row>
    <row r="770" spans="4:4" x14ac:dyDescent="0.2">
      <c r="D770" t="s">
        <v>775</v>
      </c>
    </row>
    <row r="771" spans="4:4" x14ac:dyDescent="0.2">
      <c r="D771" t="s">
        <v>776</v>
      </c>
    </row>
    <row r="772" spans="4:4" x14ac:dyDescent="0.2">
      <c r="D772" t="s">
        <v>777</v>
      </c>
    </row>
    <row r="773" spans="4:4" x14ac:dyDescent="0.2">
      <c r="D773" t="s">
        <v>778</v>
      </c>
    </row>
    <row r="774" spans="4:4" x14ac:dyDescent="0.2">
      <c r="D774" t="s">
        <v>779</v>
      </c>
    </row>
    <row r="775" spans="4:4" x14ac:dyDescent="0.2">
      <c r="D775" t="s">
        <v>780</v>
      </c>
    </row>
    <row r="776" spans="4:4" x14ac:dyDescent="0.2">
      <c r="D776" t="s">
        <v>781</v>
      </c>
    </row>
    <row r="777" spans="4:4" x14ac:dyDescent="0.2">
      <c r="D777" t="s">
        <v>782</v>
      </c>
    </row>
    <row r="778" spans="4:4" x14ac:dyDescent="0.2">
      <c r="D778" t="s">
        <v>783</v>
      </c>
    </row>
    <row r="779" spans="4:4" x14ac:dyDescent="0.2">
      <c r="D779" t="s">
        <v>784</v>
      </c>
    </row>
    <row r="780" spans="4:4" x14ac:dyDescent="0.2">
      <c r="D780" t="s">
        <v>785</v>
      </c>
    </row>
    <row r="781" spans="4:4" x14ac:dyDescent="0.2">
      <c r="D781" t="s">
        <v>786</v>
      </c>
    </row>
    <row r="782" spans="4:4" x14ac:dyDescent="0.2">
      <c r="D782" t="s">
        <v>787</v>
      </c>
    </row>
    <row r="783" spans="4:4" x14ac:dyDescent="0.2">
      <c r="D783" t="s">
        <v>788</v>
      </c>
    </row>
    <row r="784" spans="4:4" x14ac:dyDescent="0.2">
      <c r="D784" t="s">
        <v>789</v>
      </c>
    </row>
    <row r="785" spans="4:4" x14ac:dyDescent="0.2">
      <c r="D785" t="s">
        <v>790</v>
      </c>
    </row>
    <row r="786" spans="4:4" x14ac:dyDescent="0.2">
      <c r="D786" t="s">
        <v>791</v>
      </c>
    </row>
    <row r="787" spans="4:4" x14ac:dyDescent="0.2">
      <c r="D787" t="s">
        <v>792</v>
      </c>
    </row>
    <row r="788" spans="4:4" x14ac:dyDescent="0.2">
      <c r="D788" t="s">
        <v>793</v>
      </c>
    </row>
    <row r="789" spans="4:4" x14ac:dyDescent="0.2">
      <c r="D789" t="s">
        <v>794</v>
      </c>
    </row>
    <row r="790" spans="4:4" x14ac:dyDescent="0.2">
      <c r="D790" t="s">
        <v>795</v>
      </c>
    </row>
    <row r="791" spans="4:4" x14ac:dyDescent="0.2">
      <c r="D791" t="s">
        <v>796</v>
      </c>
    </row>
    <row r="792" spans="4:4" x14ac:dyDescent="0.2">
      <c r="D792" t="s">
        <v>797</v>
      </c>
    </row>
    <row r="793" spans="4:4" x14ac:dyDescent="0.2">
      <c r="D793" t="s">
        <v>798</v>
      </c>
    </row>
    <row r="794" spans="4:4" x14ac:dyDescent="0.2">
      <c r="D794" t="s">
        <v>799</v>
      </c>
    </row>
    <row r="795" spans="4:4" x14ac:dyDescent="0.2">
      <c r="D795" t="s">
        <v>800</v>
      </c>
    </row>
    <row r="796" spans="4:4" x14ac:dyDescent="0.2">
      <c r="D796" t="s">
        <v>801</v>
      </c>
    </row>
    <row r="797" spans="4:4" x14ac:dyDescent="0.2">
      <c r="D797" t="s">
        <v>802</v>
      </c>
    </row>
    <row r="798" spans="4:4" x14ac:dyDescent="0.2">
      <c r="D798" t="s">
        <v>803</v>
      </c>
    </row>
    <row r="799" spans="4:4" x14ac:dyDescent="0.2">
      <c r="D799" t="s">
        <v>804</v>
      </c>
    </row>
    <row r="800" spans="4:4" x14ac:dyDescent="0.2">
      <c r="D800" t="s">
        <v>805</v>
      </c>
    </row>
    <row r="801" spans="4:4" x14ac:dyDescent="0.2">
      <c r="D801" t="s">
        <v>806</v>
      </c>
    </row>
    <row r="802" spans="4:4" x14ac:dyDescent="0.2">
      <c r="D802" t="s">
        <v>807</v>
      </c>
    </row>
    <row r="803" spans="4:4" x14ac:dyDescent="0.2">
      <c r="D803" t="s">
        <v>808</v>
      </c>
    </row>
    <row r="804" spans="4:4" x14ac:dyDescent="0.2">
      <c r="D804" t="s">
        <v>809</v>
      </c>
    </row>
    <row r="805" spans="4:4" x14ac:dyDescent="0.2">
      <c r="D805" t="s">
        <v>810</v>
      </c>
    </row>
    <row r="806" spans="4:4" x14ac:dyDescent="0.2">
      <c r="D806" t="s">
        <v>811</v>
      </c>
    </row>
    <row r="807" spans="4:4" x14ac:dyDescent="0.2">
      <c r="D807" t="s">
        <v>812</v>
      </c>
    </row>
    <row r="808" spans="4:4" x14ac:dyDescent="0.2">
      <c r="D808" t="s">
        <v>813</v>
      </c>
    </row>
    <row r="809" spans="4:4" x14ac:dyDescent="0.2">
      <c r="D809" t="s">
        <v>814</v>
      </c>
    </row>
    <row r="810" spans="4:4" x14ac:dyDescent="0.2">
      <c r="D810" t="s">
        <v>815</v>
      </c>
    </row>
    <row r="811" spans="4:4" x14ac:dyDescent="0.2">
      <c r="D811" t="s">
        <v>816</v>
      </c>
    </row>
    <row r="812" spans="4:4" x14ac:dyDescent="0.2">
      <c r="D812" t="s">
        <v>817</v>
      </c>
    </row>
    <row r="813" spans="4:4" x14ac:dyDescent="0.2">
      <c r="D813" t="s">
        <v>818</v>
      </c>
    </row>
    <row r="814" spans="4:4" x14ac:dyDescent="0.2">
      <c r="D814" t="s">
        <v>819</v>
      </c>
    </row>
    <row r="815" spans="4:4" x14ac:dyDescent="0.2">
      <c r="D815" t="s">
        <v>820</v>
      </c>
    </row>
    <row r="816" spans="4:4" x14ac:dyDescent="0.2">
      <c r="D816" t="s">
        <v>821</v>
      </c>
    </row>
    <row r="817" spans="4:4" x14ac:dyDescent="0.2">
      <c r="D817" t="s">
        <v>822</v>
      </c>
    </row>
    <row r="818" spans="4:4" x14ac:dyDescent="0.2">
      <c r="D818" t="s">
        <v>823</v>
      </c>
    </row>
    <row r="819" spans="4:4" x14ac:dyDescent="0.2">
      <c r="D819" t="s">
        <v>824</v>
      </c>
    </row>
    <row r="820" spans="4:4" x14ac:dyDescent="0.2">
      <c r="D820" t="s">
        <v>825</v>
      </c>
    </row>
    <row r="821" spans="4:4" x14ac:dyDescent="0.2">
      <c r="D821" t="s">
        <v>826</v>
      </c>
    </row>
    <row r="822" spans="4:4" x14ac:dyDescent="0.2">
      <c r="D822" t="s">
        <v>827</v>
      </c>
    </row>
    <row r="823" spans="4:4" x14ac:dyDescent="0.2">
      <c r="D823" t="s">
        <v>828</v>
      </c>
    </row>
    <row r="824" spans="4:4" x14ac:dyDescent="0.2">
      <c r="D824" t="s">
        <v>829</v>
      </c>
    </row>
    <row r="825" spans="4:4" x14ac:dyDescent="0.2">
      <c r="D825" t="s">
        <v>830</v>
      </c>
    </row>
    <row r="826" spans="4:4" x14ac:dyDescent="0.2">
      <c r="D826" t="s">
        <v>831</v>
      </c>
    </row>
    <row r="827" spans="4:4" x14ac:dyDescent="0.2">
      <c r="D827" t="s">
        <v>832</v>
      </c>
    </row>
    <row r="828" spans="4:4" x14ac:dyDescent="0.2">
      <c r="D828" t="s">
        <v>833</v>
      </c>
    </row>
    <row r="829" spans="4:4" x14ac:dyDescent="0.2">
      <c r="D829" t="s">
        <v>834</v>
      </c>
    </row>
    <row r="830" spans="4:4" x14ac:dyDescent="0.2">
      <c r="D830" t="s">
        <v>835</v>
      </c>
    </row>
    <row r="831" spans="4:4" x14ac:dyDescent="0.2">
      <c r="D831" t="s">
        <v>836</v>
      </c>
    </row>
    <row r="832" spans="4:4" x14ac:dyDescent="0.2">
      <c r="D832" t="s">
        <v>837</v>
      </c>
    </row>
    <row r="833" spans="4:4" x14ac:dyDescent="0.2">
      <c r="D833" t="s">
        <v>838</v>
      </c>
    </row>
    <row r="834" spans="4:4" x14ac:dyDescent="0.2">
      <c r="D834" t="s">
        <v>839</v>
      </c>
    </row>
    <row r="835" spans="4:4" x14ac:dyDescent="0.2">
      <c r="D835" t="s">
        <v>840</v>
      </c>
    </row>
    <row r="836" spans="4:4" x14ac:dyDescent="0.2">
      <c r="D836" t="s">
        <v>841</v>
      </c>
    </row>
    <row r="837" spans="4:4" x14ac:dyDescent="0.2">
      <c r="D837" t="s">
        <v>842</v>
      </c>
    </row>
    <row r="838" spans="4:4" x14ac:dyDescent="0.2">
      <c r="D838" t="s">
        <v>843</v>
      </c>
    </row>
    <row r="839" spans="4:4" x14ac:dyDescent="0.2">
      <c r="D839" t="s">
        <v>844</v>
      </c>
    </row>
    <row r="840" spans="4:4" x14ac:dyDescent="0.2">
      <c r="D840" t="s">
        <v>845</v>
      </c>
    </row>
    <row r="841" spans="4:4" x14ac:dyDescent="0.2">
      <c r="D841" t="s">
        <v>846</v>
      </c>
    </row>
    <row r="842" spans="4:4" x14ac:dyDescent="0.2">
      <c r="D842" t="s">
        <v>847</v>
      </c>
    </row>
    <row r="843" spans="4:4" x14ac:dyDescent="0.2">
      <c r="D843" t="s">
        <v>848</v>
      </c>
    </row>
    <row r="844" spans="4:4" x14ac:dyDescent="0.2">
      <c r="D844" t="s">
        <v>849</v>
      </c>
    </row>
    <row r="845" spans="4:4" x14ac:dyDescent="0.2">
      <c r="D845" t="s">
        <v>850</v>
      </c>
    </row>
    <row r="846" spans="4:4" x14ac:dyDescent="0.2">
      <c r="D846" t="s">
        <v>851</v>
      </c>
    </row>
    <row r="847" spans="4:4" x14ac:dyDescent="0.2">
      <c r="D847" t="s">
        <v>852</v>
      </c>
    </row>
    <row r="848" spans="4:4" x14ac:dyDescent="0.2">
      <c r="D848" t="s">
        <v>853</v>
      </c>
    </row>
    <row r="849" spans="4:4" x14ac:dyDescent="0.2">
      <c r="D849" t="s">
        <v>854</v>
      </c>
    </row>
    <row r="850" spans="4:4" x14ac:dyDescent="0.2">
      <c r="D850" t="s">
        <v>855</v>
      </c>
    </row>
    <row r="851" spans="4:4" x14ac:dyDescent="0.2">
      <c r="D851" t="s">
        <v>856</v>
      </c>
    </row>
    <row r="852" spans="4:4" x14ac:dyDescent="0.2">
      <c r="D852" t="s">
        <v>857</v>
      </c>
    </row>
    <row r="853" spans="4:4" x14ac:dyDescent="0.2">
      <c r="D853" t="s">
        <v>858</v>
      </c>
    </row>
    <row r="854" spans="4:4" x14ac:dyDescent="0.2">
      <c r="D854" t="s">
        <v>859</v>
      </c>
    </row>
    <row r="855" spans="4:4" x14ac:dyDescent="0.2">
      <c r="D855" t="s">
        <v>860</v>
      </c>
    </row>
    <row r="856" spans="4:4" x14ac:dyDescent="0.2">
      <c r="D856" t="s">
        <v>861</v>
      </c>
    </row>
    <row r="857" spans="4:4" x14ac:dyDescent="0.2">
      <c r="D857" t="s">
        <v>862</v>
      </c>
    </row>
    <row r="858" spans="4:4" x14ac:dyDescent="0.2">
      <c r="D858" t="s">
        <v>863</v>
      </c>
    </row>
    <row r="859" spans="4:4" x14ac:dyDescent="0.2">
      <c r="D859" t="s">
        <v>864</v>
      </c>
    </row>
    <row r="860" spans="4:4" x14ac:dyDescent="0.2">
      <c r="D860" t="s">
        <v>865</v>
      </c>
    </row>
    <row r="861" spans="4:4" x14ac:dyDescent="0.2">
      <c r="D861" t="s">
        <v>866</v>
      </c>
    </row>
    <row r="862" spans="4:4" x14ac:dyDescent="0.2">
      <c r="D862" t="s">
        <v>867</v>
      </c>
    </row>
    <row r="863" spans="4:4" x14ac:dyDescent="0.2">
      <c r="D863" t="s">
        <v>868</v>
      </c>
    </row>
    <row r="864" spans="4:4" x14ac:dyDescent="0.2">
      <c r="D864" t="s">
        <v>869</v>
      </c>
    </row>
    <row r="865" spans="4:4" x14ac:dyDescent="0.2">
      <c r="D865" t="s">
        <v>870</v>
      </c>
    </row>
    <row r="866" spans="4:4" x14ac:dyDescent="0.2">
      <c r="D866" t="s">
        <v>871</v>
      </c>
    </row>
    <row r="867" spans="4:4" x14ac:dyDescent="0.2">
      <c r="D867" t="s">
        <v>872</v>
      </c>
    </row>
    <row r="868" spans="4:4" x14ac:dyDescent="0.2">
      <c r="D868" t="s">
        <v>873</v>
      </c>
    </row>
    <row r="869" spans="4:4" x14ac:dyDescent="0.2">
      <c r="D869" t="s">
        <v>874</v>
      </c>
    </row>
    <row r="870" spans="4:4" x14ac:dyDescent="0.2">
      <c r="D870" t="s">
        <v>875</v>
      </c>
    </row>
    <row r="871" spans="4:4" x14ac:dyDescent="0.2">
      <c r="D871" t="s">
        <v>876</v>
      </c>
    </row>
    <row r="872" spans="4:4" x14ac:dyDescent="0.2">
      <c r="D872" t="s">
        <v>877</v>
      </c>
    </row>
    <row r="873" spans="4:4" x14ac:dyDescent="0.2">
      <c r="D873" t="s">
        <v>878</v>
      </c>
    </row>
    <row r="874" spans="4:4" x14ac:dyDescent="0.2">
      <c r="D874" t="s">
        <v>879</v>
      </c>
    </row>
    <row r="875" spans="4:4" x14ac:dyDescent="0.2">
      <c r="D875" t="s">
        <v>880</v>
      </c>
    </row>
    <row r="876" spans="4:4" x14ac:dyDescent="0.2">
      <c r="D876" t="s">
        <v>881</v>
      </c>
    </row>
    <row r="877" spans="4:4" x14ac:dyDescent="0.2">
      <c r="D877" t="s">
        <v>882</v>
      </c>
    </row>
    <row r="878" spans="4:4" x14ac:dyDescent="0.2">
      <c r="D878" t="s">
        <v>883</v>
      </c>
    </row>
    <row r="879" spans="4:4" x14ac:dyDescent="0.2">
      <c r="D879" t="s">
        <v>884</v>
      </c>
    </row>
    <row r="880" spans="4:4" x14ac:dyDescent="0.2">
      <c r="D880" t="s">
        <v>885</v>
      </c>
    </row>
    <row r="881" spans="4:4" x14ac:dyDescent="0.2">
      <c r="D881" t="s">
        <v>886</v>
      </c>
    </row>
    <row r="882" spans="4:4" x14ac:dyDescent="0.2">
      <c r="D882" t="s">
        <v>887</v>
      </c>
    </row>
    <row r="883" spans="4:4" x14ac:dyDescent="0.2">
      <c r="D883" t="s">
        <v>888</v>
      </c>
    </row>
    <row r="884" spans="4:4" x14ac:dyDescent="0.2">
      <c r="D884" t="s">
        <v>889</v>
      </c>
    </row>
    <row r="885" spans="4:4" x14ac:dyDescent="0.2">
      <c r="D885" t="s">
        <v>890</v>
      </c>
    </row>
    <row r="886" spans="4:4" x14ac:dyDescent="0.2">
      <c r="D886" t="s">
        <v>891</v>
      </c>
    </row>
    <row r="887" spans="4:4" x14ac:dyDescent="0.2">
      <c r="D887" t="s">
        <v>892</v>
      </c>
    </row>
    <row r="888" spans="4:4" x14ac:dyDescent="0.2">
      <c r="D888" t="s">
        <v>893</v>
      </c>
    </row>
    <row r="889" spans="4:4" x14ac:dyDescent="0.2">
      <c r="D889" t="s">
        <v>894</v>
      </c>
    </row>
    <row r="890" spans="4:4" x14ac:dyDescent="0.2">
      <c r="D890" t="s">
        <v>895</v>
      </c>
    </row>
    <row r="891" spans="4:4" x14ac:dyDescent="0.2">
      <c r="D891" t="s">
        <v>896</v>
      </c>
    </row>
    <row r="892" spans="4:4" x14ac:dyDescent="0.2">
      <c r="D892" t="s">
        <v>897</v>
      </c>
    </row>
    <row r="893" spans="4:4" x14ac:dyDescent="0.2">
      <c r="D893" t="s">
        <v>898</v>
      </c>
    </row>
    <row r="894" spans="4:4" x14ac:dyDescent="0.2">
      <c r="D894" t="s">
        <v>899</v>
      </c>
    </row>
    <row r="895" spans="4:4" x14ac:dyDescent="0.2">
      <c r="D895" t="s">
        <v>900</v>
      </c>
    </row>
    <row r="896" spans="4:4" x14ac:dyDescent="0.2">
      <c r="D896" t="s">
        <v>901</v>
      </c>
    </row>
    <row r="897" spans="4:4" x14ac:dyDescent="0.2">
      <c r="D897" t="s">
        <v>902</v>
      </c>
    </row>
    <row r="898" spans="4:4" x14ac:dyDescent="0.2">
      <c r="D898" t="s">
        <v>903</v>
      </c>
    </row>
    <row r="899" spans="4:4" x14ac:dyDescent="0.2">
      <c r="D899" t="s">
        <v>904</v>
      </c>
    </row>
    <row r="900" spans="4:4" x14ac:dyDescent="0.2">
      <c r="D900" t="s">
        <v>905</v>
      </c>
    </row>
    <row r="901" spans="4:4" x14ac:dyDescent="0.2">
      <c r="D901" t="s">
        <v>906</v>
      </c>
    </row>
    <row r="902" spans="4:4" x14ac:dyDescent="0.2">
      <c r="D902" t="s">
        <v>907</v>
      </c>
    </row>
    <row r="903" spans="4:4" x14ac:dyDescent="0.2">
      <c r="D903" t="s">
        <v>908</v>
      </c>
    </row>
    <row r="904" spans="4:4" x14ac:dyDescent="0.2">
      <c r="D904" t="s">
        <v>909</v>
      </c>
    </row>
    <row r="905" spans="4:4" x14ac:dyDescent="0.2">
      <c r="D905" t="s">
        <v>910</v>
      </c>
    </row>
    <row r="906" spans="4:4" x14ac:dyDescent="0.2">
      <c r="D906" t="s">
        <v>911</v>
      </c>
    </row>
    <row r="907" spans="4:4" x14ac:dyDescent="0.2">
      <c r="D907" t="s">
        <v>912</v>
      </c>
    </row>
    <row r="908" spans="4:4" x14ac:dyDescent="0.2">
      <c r="D908" t="s">
        <v>913</v>
      </c>
    </row>
    <row r="909" spans="4:4" x14ac:dyDescent="0.2">
      <c r="D909" t="s">
        <v>914</v>
      </c>
    </row>
    <row r="910" spans="4:4" x14ac:dyDescent="0.2">
      <c r="D910" t="s">
        <v>915</v>
      </c>
    </row>
    <row r="911" spans="4:4" x14ac:dyDescent="0.2">
      <c r="D911" t="s">
        <v>916</v>
      </c>
    </row>
    <row r="912" spans="4:4" x14ac:dyDescent="0.2">
      <c r="D912" t="s">
        <v>917</v>
      </c>
    </row>
    <row r="913" spans="4:4" x14ac:dyDescent="0.2">
      <c r="D913" t="s">
        <v>918</v>
      </c>
    </row>
    <row r="914" spans="4:4" x14ac:dyDescent="0.2">
      <c r="D914" t="s">
        <v>919</v>
      </c>
    </row>
    <row r="915" spans="4:4" x14ac:dyDescent="0.2">
      <c r="D915" t="s">
        <v>920</v>
      </c>
    </row>
    <row r="916" spans="4:4" x14ac:dyDescent="0.2">
      <c r="D916" t="s">
        <v>921</v>
      </c>
    </row>
    <row r="917" spans="4:4" x14ac:dyDescent="0.2">
      <c r="D917" t="s">
        <v>922</v>
      </c>
    </row>
    <row r="918" spans="4:4" x14ac:dyDescent="0.2">
      <c r="D918" t="s">
        <v>923</v>
      </c>
    </row>
    <row r="919" spans="4:4" x14ac:dyDescent="0.2">
      <c r="D919" t="s">
        <v>924</v>
      </c>
    </row>
    <row r="920" spans="4:4" x14ac:dyDescent="0.2">
      <c r="D920" t="s">
        <v>925</v>
      </c>
    </row>
    <row r="921" spans="4:4" x14ac:dyDescent="0.2">
      <c r="D921" t="s">
        <v>926</v>
      </c>
    </row>
    <row r="922" spans="4:4" x14ac:dyDescent="0.2">
      <c r="D922" t="s">
        <v>927</v>
      </c>
    </row>
    <row r="923" spans="4:4" x14ac:dyDescent="0.2">
      <c r="D923" t="s">
        <v>928</v>
      </c>
    </row>
    <row r="924" spans="4:4" x14ac:dyDescent="0.2">
      <c r="D924" t="s">
        <v>929</v>
      </c>
    </row>
    <row r="925" spans="4:4" x14ac:dyDescent="0.2">
      <c r="D925" t="s">
        <v>930</v>
      </c>
    </row>
    <row r="926" spans="4:4" x14ac:dyDescent="0.2">
      <c r="D926" t="s">
        <v>931</v>
      </c>
    </row>
    <row r="927" spans="4:4" x14ac:dyDescent="0.2">
      <c r="D927" t="s">
        <v>932</v>
      </c>
    </row>
    <row r="928" spans="4:4" x14ac:dyDescent="0.2">
      <c r="D928" t="s">
        <v>933</v>
      </c>
    </row>
    <row r="929" spans="4:4" x14ac:dyDescent="0.2">
      <c r="D929" t="s">
        <v>934</v>
      </c>
    </row>
    <row r="930" spans="4:4" x14ac:dyDescent="0.2">
      <c r="D930" t="s">
        <v>935</v>
      </c>
    </row>
    <row r="931" spans="4:4" x14ac:dyDescent="0.2">
      <c r="D931" t="s">
        <v>936</v>
      </c>
    </row>
    <row r="932" spans="4:4" x14ac:dyDescent="0.2">
      <c r="D932" t="s">
        <v>937</v>
      </c>
    </row>
    <row r="933" spans="4:4" x14ac:dyDescent="0.2">
      <c r="D933" t="s">
        <v>938</v>
      </c>
    </row>
    <row r="934" spans="4:4" x14ac:dyDescent="0.2">
      <c r="D934" t="s">
        <v>939</v>
      </c>
    </row>
    <row r="935" spans="4:4" x14ac:dyDescent="0.2">
      <c r="D935" t="s">
        <v>940</v>
      </c>
    </row>
    <row r="936" spans="4:4" x14ac:dyDescent="0.2">
      <c r="D936" t="s">
        <v>941</v>
      </c>
    </row>
    <row r="937" spans="4:4" x14ac:dyDescent="0.2">
      <c r="D937" t="s">
        <v>942</v>
      </c>
    </row>
    <row r="938" spans="4:4" x14ac:dyDescent="0.2">
      <c r="D938" t="s">
        <v>943</v>
      </c>
    </row>
    <row r="939" spans="4:4" x14ac:dyDescent="0.2">
      <c r="D939" t="s">
        <v>944</v>
      </c>
    </row>
    <row r="940" spans="4:4" x14ac:dyDescent="0.2">
      <c r="D940" t="s">
        <v>945</v>
      </c>
    </row>
    <row r="941" spans="4:4" x14ac:dyDescent="0.2">
      <c r="D941" t="s">
        <v>946</v>
      </c>
    </row>
    <row r="942" spans="4:4" x14ac:dyDescent="0.2">
      <c r="D942" t="s">
        <v>947</v>
      </c>
    </row>
    <row r="943" spans="4:4" x14ac:dyDescent="0.2">
      <c r="D943" t="s">
        <v>948</v>
      </c>
    </row>
    <row r="944" spans="4:4" x14ac:dyDescent="0.2">
      <c r="D944" t="s">
        <v>949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7EEE-908C-4621-BC14-545410732970}">
  <sheetPr codeName="Sheet1">
    <tabColor theme="1" tint="0.249977111117893"/>
  </sheetPr>
  <dimension ref="A1:C81"/>
  <sheetViews>
    <sheetView showGridLines="0" tabSelected="1" workbookViewId="0"/>
  </sheetViews>
  <sheetFormatPr defaultColWidth="9.140625" defaultRowHeight="15.75" x14ac:dyDescent="0.25"/>
  <cols>
    <col min="1" max="1" width="7.140625" style="7" customWidth="1"/>
    <col min="2" max="16384" width="9.140625" style="7"/>
  </cols>
  <sheetData>
    <row r="1" spans="1:3" s="2" customFormat="1" ht="11.25" x14ac:dyDescent="0.2"/>
    <row r="2" spans="1:3" ht="23.25" x14ac:dyDescent="0.35">
      <c r="A2" s="9" t="s">
        <v>1961</v>
      </c>
    </row>
    <row r="4" spans="1:3" x14ac:dyDescent="0.25">
      <c r="A4" s="10" t="s">
        <v>1120</v>
      </c>
      <c r="B4" s="11" t="s">
        <v>1119</v>
      </c>
    </row>
    <row r="5" spans="1:3" x14ac:dyDescent="0.25">
      <c r="A5" s="12"/>
      <c r="B5" s="11" t="s">
        <v>2005</v>
      </c>
    </row>
    <row r="6" spans="1:3" x14ac:dyDescent="0.25">
      <c r="A6" s="12"/>
      <c r="B6" s="13" t="s">
        <v>1117</v>
      </c>
      <c r="C6" s="14" t="s">
        <v>1118</v>
      </c>
    </row>
    <row r="7" spans="1:3" x14ac:dyDescent="0.25">
      <c r="A7" s="15"/>
    </row>
    <row r="8" spans="1:3" x14ac:dyDescent="0.25">
      <c r="A8" s="15"/>
    </row>
    <row r="9" spans="1:3" x14ac:dyDescent="0.25">
      <c r="A9" s="15"/>
    </row>
    <row r="10" spans="1:3" x14ac:dyDescent="0.25">
      <c r="A10" s="15"/>
    </row>
    <row r="11" spans="1:3" x14ac:dyDescent="0.25">
      <c r="A11" s="15"/>
    </row>
    <row r="12" spans="1:3" x14ac:dyDescent="0.25">
      <c r="A12" s="15"/>
    </row>
    <row r="13" spans="1:3" x14ac:dyDescent="0.25">
      <c r="A13" s="15"/>
    </row>
    <row r="14" spans="1:3" x14ac:dyDescent="0.25">
      <c r="A14" s="15"/>
    </row>
    <row r="15" spans="1:3" x14ac:dyDescent="0.25">
      <c r="A15" s="15"/>
    </row>
    <row r="16" spans="1:3" x14ac:dyDescent="0.25">
      <c r="A16" s="15"/>
    </row>
    <row r="17" spans="1:3" x14ac:dyDescent="0.25">
      <c r="A17" s="15"/>
    </row>
    <row r="18" spans="1:3" x14ac:dyDescent="0.25">
      <c r="A18" s="15"/>
    </row>
    <row r="19" spans="1:3" x14ac:dyDescent="0.25">
      <c r="A19" s="15"/>
    </row>
    <row r="20" spans="1:3" x14ac:dyDescent="0.25">
      <c r="A20" s="15"/>
    </row>
    <row r="21" spans="1:3" x14ac:dyDescent="0.25">
      <c r="A21" s="15"/>
    </row>
    <row r="22" spans="1:3" x14ac:dyDescent="0.25">
      <c r="A22" s="15"/>
    </row>
    <row r="23" spans="1:3" x14ac:dyDescent="0.25">
      <c r="A23" s="15"/>
    </row>
    <row r="24" spans="1:3" x14ac:dyDescent="0.25">
      <c r="A24" s="15"/>
    </row>
    <row r="25" spans="1:3" x14ac:dyDescent="0.25">
      <c r="A25" s="15"/>
    </row>
    <row r="26" spans="1:3" x14ac:dyDescent="0.25">
      <c r="A26" s="15"/>
    </row>
    <row r="27" spans="1:3" x14ac:dyDescent="0.25">
      <c r="A27" s="15"/>
    </row>
    <row r="28" spans="1:3" x14ac:dyDescent="0.25">
      <c r="A28" s="15"/>
      <c r="B28" s="13"/>
      <c r="C28" s="14"/>
    </row>
    <row r="29" spans="1:3" x14ac:dyDescent="0.25">
      <c r="A29" s="15"/>
      <c r="B29" s="11" t="s">
        <v>1968</v>
      </c>
      <c r="C29" s="14"/>
    </row>
    <row r="30" spans="1:3" x14ac:dyDescent="0.25">
      <c r="A30" s="15"/>
      <c r="B30" s="11" t="s">
        <v>1969</v>
      </c>
      <c r="C30" s="14"/>
    </row>
    <row r="31" spans="1:3" x14ac:dyDescent="0.25">
      <c r="A31" s="15"/>
      <c r="B31" s="11" t="s">
        <v>2004</v>
      </c>
      <c r="C31" s="14"/>
    </row>
    <row r="32" spans="1:3" x14ac:dyDescent="0.25">
      <c r="A32" s="15"/>
      <c r="B32" s="11" t="s">
        <v>1970</v>
      </c>
      <c r="C32" s="14"/>
    </row>
    <row r="33" spans="1:3" x14ac:dyDescent="0.25">
      <c r="A33" s="15"/>
      <c r="B33" s="13"/>
      <c r="C33" s="14"/>
    </row>
    <row r="34" spans="1:3" x14ac:dyDescent="0.25">
      <c r="A34" s="15"/>
      <c r="B34" s="13"/>
      <c r="C34" s="14"/>
    </row>
    <row r="35" spans="1:3" x14ac:dyDescent="0.25">
      <c r="A35" s="15"/>
      <c r="B35" s="13"/>
      <c r="C35" s="14"/>
    </row>
    <row r="36" spans="1:3" x14ac:dyDescent="0.25">
      <c r="A36" s="15"/>
      <c r="B36" s="13"/>
      <c r="C36" s="14"/>
    </row>
    <row r="37" spans="1:3" x14ac:dyDescent="0.25">
      <c r="A37" s="15"/>
      <c r="B37" s="13"/>
      <c r="C37" s="14"/>
    </row>
    <row r="38" spans="1:3" x14ac:dyDescent="0.25">
      <c r="A38" s="15"/>
      <c r="B38" s="13"/>
      <c r="C38" s="14"/>
    </row>
    <row r="39" spans="1:3" x14ac:dyDescent="0.25">
      <c r="A39" s="15"/>
      <c r="B39" s="13"/>
      <c r="C39" s="14"/>
    </row>
    <row r="40" spans="1:3" x14ac:dyDescent="0.25">
      <c r="A40" s="15"/>
      <c r="B40" s="13"/>
      <c r="C40" s="14"/>
    </row>
    <row r="41" spans="1:3" x14ac:dyDescent="0.25">
      <c r="A41" s="15"/>
      <c r="B41" s="13"/>
      <c r="C41" s="14"/>
    </row>
    <row r="42" spans="1:3" x14ac:dyDescent="0.25">
      <c r="A42" s="15"/>
      <c r="B42" s="13"/>
      <c r="C42" s="14"/>
    </row>
    <row r="43" spans="1:3" x14ac:dyDescent="0.25">
      <c r="A43" s="15"/>
      <c r="B43" s="13"/>
      <c r="C43" s="14"/>
    </row>
    <row r="44" spans="1:3" x14ac:dyDescent="0.25">
      <c r="A44" s="15"/>
      <c r="B44" s="13"/>
      <c r="C44" s="14"/>
    </row>
    <row r="45" spans="1:3" x14ac:dyDescent="0.25">
      <c r="A45" s="15"/>
      <c r="B45" s="13"/>
      <c r="C45" s="14"/>
    </row>
    <row r="46" spans="1:3" x14ac:dyDescent="0.25">
      <c r="A46" s="15"/>
      <c r="B46" s="13"/>
      <c r="C46" s="14"/>
    </row>
    <row r="47" spans="1:3" x14ac:dyDescent="0.25">
      <c r="A47" s="15"/>
      <c r="B47" s="13"/>
      <c r="C47" s="14"/>
    </row>
    <row r="48" spans="1:3" x14ac:dyDescent="0.25">
      <c r="A48" s="15"/>
      <c r="B48" s="13"/>
      <c r="C48" s="14"/>
    </row>
    <row r="49" spans="1:3" x14ac:dyDescent="0.25">
      <c r="A49" s="15"/>
      <c r="B49" s="13"/>
      <c r="C49" s="14"/>
    </row>
    <row r="50" spans="1:3" x14ac:dyDescent="0.25">
      <c r="A50" s="15"/>
      <c r="B50" s="13"/>
      <c r="C50" s="14"/>
    </row>
    <row r="51" spans="1:3" x14ac:dyDescent="0.25">
      <c r="A51" s="15"/>
      <c r="B51" s="13"/>
      <c r="C51" s="14"/>
    </row>
    <row r="52" spans="1:3" x14ac:dyDescent="0.25">
      <c r="A52" s="10" t="s">
        <v>1121</v>
      </c>
      <c r="B52" s="11" t="s">
        <v>1122</v>
      </c>
    </row>
    <row r="64" spans="1:3" x14ac:dyDescent="0.25">
      <c r="B64" s="11" t="s">
        <v>1964</v>
      </c>
    </row>
    <row r="65" spans="1:2" x14ac:dyDescent="0.25">
      <c r="B65" s="11" t="s">
        <v>1966</v>
      </c>
    </row>
    <row r="76" spans="1:2" x14ac:dyDescent="0.25">
      <c r="A76" s="10" t="s">
        <v>1123</v>
      </c>
      <c r="B76" s="11" t="s">
        <v>1960</v>
      </c>
    </row>
    <row r="77" spans="1:2" x14ac:dyDescent="0.25">
      <c r="B77" s="11" t="s">
        <v>1962</v>
      </c>
    </row>
    <row r="78" spans="1:2" x14ac:dyDescent="0.25">
      <c r="B78" s="11" t="s">
        <v>1963</v>
      </c>
    </row>
    <row r="79" spans="1:2" s="16" customFormat="1" ht="8.25" x14ac:dyDescent="0.15">
      <c r="B79" s="17"/>
    </row>
    <row r="80" spans="1:2" x14ac:dyDescent="0.25">
      <c r="B80" s="11" t="s">
        <v>1990</v>
      </c>
    </row>
    <row r="81" spans="2:2" x14ac:dyDescent="0.25">
      <c r="B81" s="11" t="s">
        <v>1965</v>
      </c>
    </row>
  </sheetData>
  <sheetProtection sheet="1" objects="1" scenarios="1"/>
  <hyperlinks>
    <hyperlink ref="C6" r:id="rId1" xr:uid="{067B6E9D-2385-463D-BABE-5E0BF7ADD229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17A0-65D2-4B40-8635-DC9D25CD3C20}">
  <sheetPr codeName="Sheet11"/>
  <dimension ref="A1:M41"/>
  <sheetViews>
    <sheetView showGridLines="0" view="pageLayout" zoomScale="115" zoomScaleNormal="120" zoomScalePageLayoutView="115" workbookViewId="0">
      <selection activeCell="B35" sqref="B35"/>
    </sheetView>
  </sheetViews>
  <sheetFormatPr defaultColWidth="8.7109375" defaultRowHeight="12.75" x14ac:dyDescent="0.2"/>
  <cols>
    <col min="1" max="1" width="9.42578125" style="3" customWidth="1"/>
    <col min="2" max="3" width="12.7109375" style="3" customWidth="1"/>
    <col min="4" max="4" width="13.7109375" style="3" customWidth="1"/>
    <col min="5" max="11" width="12.7109375" style="3" customWidth="1"/>
    <col min="12" max="12" width="2" style="3" customWidth="1"/>
    <col min="13" max="13" width="10.140625" style="3" customWidth="1"/>
    <col min="14" max="16384" width="8.7109375" style="3"/>
  </cols>
  <sheetData>
    <row r="1" spans="1:13" s="19" customFormat="1" ht="21" x14ac:dyDescent="0.35">
      <c r="A1" s="20" t="s">
        <v>1982</v>
      </c>
      <c r="B1" s="20"/>
    </row>
    <row r="2" spans="1:13" s="1" customFormat="1" ht="16.5" customHeight="1" x14ac:dyDescent="0.25">
      <c r="A2" s="50" t="s">
        <v>3943</v>
      </c>
      <c r="B2" s="21"/>
      <c r="I2" s="18" t="s">
        <v>1988</v>
      </c>
      <c r="J2" s="52" t="s">
        <v>1989</v>
      </c>
      <c r="K2" s="52"/>
      <c r="L2" s="52"/>
      <c r="M2" s="52"/>
    </row>
    <row r="3" spans="1:13" s="1" customFormat="1" ht="1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1" customFormat="1" ht="1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1" customFormat="1" ht="12" x14ac:dyDescent="0.2">
      <c r="A5" s="38" t="s">
        <v>1985</v>
      </c>
      <c r="B5" s="34"/>
      <c r="D5" s="35" t="s">
        <v>1987</v>
      </c>
      <c r="E5" s="37" t="str">
        <f>IFERROR(VLOOKUP(B5,SA_TRACT_DATA_21,2,FALSE),"")</f>
        <v/>
      </c>
      <c r="G5" s="36"/>
      <c r="I5" s="35" t="s">
        <v>2003</v>
      </c>
      <c r="J5" s="51" t="s">
        <v>1967</v>
      </c>
      <c r="K5" s="51"/>
      <c r="L5" s="51"/>
      <c r="M5" s="51"/>
    </row>
    <row r="6" spans="1:13" s="1" customFormat="1" ht="12" x14ac:dyDescent="0.2">
      <c r="A6" s="49"/>
    </row>
    <row r="7" spans="1:13" s="1" customFormat="1" ht="12" hidden="1" x14ac:dyDescent="0.2">
      <c r="B7" s="4">
        <v>7</v>
      </c>
      <c r="C7" s="4">
        <f>B7+1</f>
        <v>8</v>
      </c>
      <c r="D7" s="4">
        <f t="shared" ref="D7:K7" si="0">C7+1</f>
        <v>9</v>
      </c>
      <c r="E7" s="4">
        <f t="shared" si="0"/>
        <v>10</v>
      </c>
      <c r="F7" s="4">
        <f t="shared" si="0"/>
        <v>11</v>
      </c>
      <c r="G7" s="4">
        <f t="shared" si="0"/>
        <v>12</v>
      </c>
      <c r="H7" s="4">
        <f t="shared" si="0"/>
        <v>13</v>
      </c>
      <c r="I7" s="4">
        <f t="shared" si="0"/>
        <v>14</v>
      </c>
      <c r="J7" s="4">
        <f t="shared" si="0"/>
        <v>15</v>
      </c>
      <c r="K7" s="4">
        <f t="shared" si="0"/>
        <v>16</v>
      </c>
      <c r="L7" s="4"/>
    </row>
    <row r="8" spans="1:13" s="1" customFormat="1" ht="12" hidden="1" x14ac:dyDescent="0.2">
      <c r="B8" s="4">
        <v>19</v>
      </c>
      <c r="C8" s="4">
        <f>B8+1</f>
        <v>20</v>
      </c>
      <c r="D8" s="4">
        <f t="shared" ref="D8:K8" si="1">C8+1</f>
        <v>21</v>
      </c>
      <c r="E8" s="4">
        <f t="shared" si="1"/>
        <v>22</v>
      </c>
      <c r="F8" s="4">
        <f t="shared" si="1"/>
        <v>23</v>
      </c>
      <c r="G8" s="4">
        <f t="shared" si="1"/>
        <v>24</v>
      </c>
      <c r="H8" s="4">
        <f t="shared" si="1"/>
        <v>25</v>
      </c>
      <c r="I8" s="4">
        <f t="shared" si="1"/>
        <v>26</v>
      </c>
      <c r="J8" s="4">
        <f t="shared" si="1"/>
        <v>27</v>
      </c>
      <c r="K8" s="4">
        <f t="shared" si="1"/>
        <v>28</v>
      </c>
      <c r="L8" s="4"/>
    </row>
    <row r="9" spans="1:13" s="33" customFormat="1" ht="33.75" x14ac:dyDescent="0.2">
      <c r="A9" s="30"/>
      <c r="B9" s="31" t="s">
        <v>1971</v>
      </c>
      <c r="C9" s="31" t="s">
        <v>1977</v>
      </c>
      <c r="D9" s="31" t="s">
        <v>1978</v>
      </c>
      <c r="E9" s="31" t="s">
        <v>1975</v>
      </c>
      <c r="F9" s="31" t="s">
        <v>1979</v>
      </c>
      <c r="G9" s="31" t="s">
        <v>1980</v>
      </c>
      <c r="H9" s="31" t="s">
        <v>1972</v>
      </c>
      <c r="I9" s="31" t="s">
        <v>1981</v>
      </c>
      <c r="J9" s="31" t="s">
        <v>1976</v>
      </c>
      <c r="K9" s="31" t="s">
        <v>1983</v>
      </c>
      <c r="L9" s="32"/>
      <c r="M9" s="31" t="s">
        <v>1984</v>
      </c>
    </row>
    <row r="10" spans="1:13" s="2" customFormat="1" ht="11.25" x14ac:dyDescent="0.2">
      <c r="A10" s="22" t="s">
        <v>1959</v>
      </c>
      <c r="B10" s="23" t="str">
        <f t="shared" ref="B10:K10" si="2">IFERROR(IF($B$5="","",VLOOKUP($B$5,SA_TRACT_DATA_21,B$7,FALSE)),"")</f>
        <v/>
      </c>
      <c r="C10" s="24" t="str">
        <f t="shared" si="2"/>
        <v/>
      </c>
      <c r="D10" s="24" t="str">
        <f t="shared" si="2"/>
        <v/>
      </c>
      <c r="E10" s="24" t="str">
        <f t="shared" si="2"/>
        <v/>
      </c>
      <c r="F10" s="24" t="str">
        <f t="shared" si="2"/>
        <v/>
      </c>
      <c r="G10" s="24" t="str">
        <f t="shared" si="2"/>
        <v/>
      </c>
      <c r="H10" s="24" t="str">
        <f t="shared" si="2"/>
        <v/>
      </c>
      <c r="I10" s="24" t="str">
        <f t="shared" si="2"/>
        <v/>
      </c>
      <c r="J10" s="24" t="str">
        <f t="shared" si="2"/>
        <v/>
      </c>
      <c r="K10" s="24" t="str">
        <f t="shared" si="2"/>
        <v/>
      </c>
      <c r="L10" s="28"/>
      <c r="M10" s="27"/>
    </row>
    <row r="11" spans="1:13" s="2" customFormat="1" ht="11.25" x14ac:dyDescent="0.2">
      <c r="A11" s="22" t="s">
        <v>2006</v>
      </c>
      <c r="B11" s="25" t="str">
        <f t="shared" ref="B11:K11" si="3">IFERROR(IF($B$5="","",VLOOKUP($B$5,SA_TRACT_DATA_21,B$8,FALSE)),"")</f>
        <v/>
      </c>
      <c r="C11" s="25" t="str">
        <f t="shared" si="3"/>
        <v/>
      </c>
      <c r="D11" s="25" t="str">
        <f t="shared" si="3"/>
        <v/>
      </c>
      <c r="E11" s="25" t="str">
        <f t="shared" si="3"/>
        <v/>
      </c>
      <c r="F11" s="25" t="str">
        <f t="shared" si="3"/>
        <v/>
      </c>
      <c r="G11" s="25" t="str">
        <f t="shared" si="3"/>
        <v/>
      </c>
      <c r="H11" s="25" t="str">
        <f t="shared" si="3"/>
        <v/>
      </c>
      <c r="I11" s="25" t="str">
        <f t="shared" si="3"/>
        <v/>
      </c>
      <c r="J11" s="25" t="str">
        <f t="shared" si="3"/>
        <v/>
      </c>
      <c r="K11" s="25" t="str">
        <f t="shared" si="3"/>
        <v/>
      </c>
      <c r="L11" s="28"/>
      <c r="M11" s="26" t="str">
        <f>IFERROR(IF($B$5="","",SUM(B11:K11)),"")</f>
        <v/>
      </c>
    </row>
    <row r="12" spans="1:13" s="1" customFormat="1" thickBo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s="1" customFormat="1" ht="12" x14ac:dyDescent="0.2"/>
    <row r="14" spans="1:13" s="1" customFormat="1" ht="12" x14ac:dyDescent="0.2">
      <c r="A14" s="38" t="s">
        <v>1985</v>
      </c>
      <c r="B14" s="34"/>
      <c r="D14" s="35" t="s">
        <v>1987</v>
      </c>
      <c r="E14" s="37" t="str">
        <f>IFERROR(VLOOKUP(B14,SA_TRACT_DATA_21,2,FALSE),"")</f>
        <v/>
      </c>
      <c r="G14" s="36"/>
      <c r="I14" s="35" t="s">
        <v>2003</v>
      </c>
      <c r="J14" s="51"/>
      <c r="K14" s="51"/>
      <c r="L14" s="51"/>
      <c r="M14" s="51"/>
    </row>
    <row r="15" spans="1:13" s="1" customFormat="1" ht="12" x14ac:dyDescent="0.2">
      <c r="A15" s="49"/>
    </row>
    <row r="16" spans="1:13" s="33" customFormat="1" ht="33.75" x14ac:dyDescent="0.2">
      <c r="A16" s="30"/>
      <c r="B16" s="31" t="s">
        <v>1971</v>
      </c>
      <c r="C16" s="31" t="s">
        <v>1977</v>
      </c>
      <c r="D16" s="31" t="s">
        <v>1978</v>
      </c>
      <c r="E16" s="31" t="s">
        <v>1975</v>
      </c>
      <c r="F16" s="31" t="s">
        <v>1979</v>
      </c>
      <c r="G16" s="31" t="s">
        <v>1980</v>
      </c>
      <c r="H16" s="31" t="s">
        <v>1972</v>
      </c>
      <c r="I16" s="31" t="s">
        <v>1981</v>
      </c>
      <c r="J16" s="31" t="s">
        <v>1976</v>
      </c>
      <c r="K16" s="31" t="s">
        <v>1983</v>
      </c>
      <c r="L16" s="32"/>
      <c r="M16" s="31" t="s">
        <v>1984</v>
      </c>
    </row>
    <row r="17" spans="1:13" s="2" customFormat="1" ht="11.25" x14ac:dyDescent="0.2">
      <c r="A17" s="22" t="s">
        <v>1959</v>
      </c>
      <c r="B17" s="23" t="str">
        <f t="shared" ref="B17:K17" si="4">IFERROR(IF($B$14="","",VLOOKUP($B$14,SA_TRACT_DATA_21,B$7,FALSE)),"")</f>
        <v/>
      </c>
      <c r="C17" s="24" t="str">
        <f t="shared" si="4"/>
        <v/>
      </c>
      <c r="D17" s="24" t="str">
        <f t="shared" si="4"/>
        <v/>
      </c>
      <c r="E17" s="24" t="str">
        <f t="shared" si="4"/>
        <v/>
      </c>
      <c r="F17" s="24" t="str">
        <f t="shared" si="4"/>
        <v/>
      </c>
      <c r="G17" s="24" t="str">
        <f t="shared" si="4"/>
        <v/>
      </c>
      <c r="H17" s="24" t="str">
        <f t="shared" si="4"/>
        <v/>
      </c>
      <c r="I17" s="24" t="str">
        <f t="shared" si="4"/>
        <v/>
      </c>
      <c r="J17" s="24" t="str">
        <f t="shared" si="4"/>
        <v/>
      </c>
      <c r="K17" s="24" t="str">
        <f t="shared" si="4"/>
        <v/>
      </c>
      <c r="L17" s="28"/>
      <c r="M17" s="27"/>
    </row>
    <row r="18" spans="1:13" s="2" customFormat="1" ht="11.25" x14ac:dyDescent="0.2">
      <c r="A18" s="22" t="s">
        <v>2006</v>
      </c>
      <c r="B18" s="25" t="str">
        <f t="shared" ref="B18:K18" si="5">IFERROR(IF($B$14="","",VLOOKUP($B$14,SA_TRACT_DATA_21,B$8,FALSE)),"")</f>
        <v/>
      </c>
      <c r="C18" s="25" t="str">
        <f t="shared" si="5"/>
        <v/>
      </c>
      <c r="D18" s="25" t="str">
        <f t="shared" si="5"/>
        <v/>
      </c>
      <c r="E18" s="25" t="str">
        <f t="shared" si="5"/>
        <v/>
      </c>
      <c r="F18" s="25" t="str">
        <f t="shared" si="5"/>
        <v/>
      </c>
      <c r="G18" s="25" t="str">
        <f t="shared" si="5"/>
        <v/>
      </c>
      <c r="H18" s="25" t="str">
        <f t="shared" si="5"/>
        <v/>
      </c>
      <c r="I18" s="25" t="str">
        <f t="shared" si="5"/>
        <v/>
      </c>
      <c r="J18" s="25" t="str">
        <f t="shared" si="5"/>
        <v/>
      </c>
      <c r="K18" s="25" t="str">
        <f t="shared" si="5"/>
        <v/>
      </c>
      <c r="L18" s="28"/>
      <c r="M18" s="26" t="str">
        <f>IFERROR(IF($B$14="","",SUM(B18:K18)),"")</f>
        <v/>
      </c>
    </row>
    <row r="19" spans="1:13" s="1" customFormat="1" thickBo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s="1" customFormat="1" ht="12" x14ac:dyDescent="0.2"/>
    <row r="21" spans="1:13" s="1" customFormat="1" ht="12" x14ac:dyDescent="0.2">
      <c r="A21" s="38" t="s">
        <v>1985</v>
      </c>
      <c r="B21" s="34"/>
      <c r="D21" s="35" t="s">
        <v>1987</v>
      </c>
      <c r="E21" s="37" t="str">
        <f>IFERROR(VLOOKUP(B21,SA_TRACT_DATA_21,2,FALSE),"")</f>
        <v/>
      </c>
      <c r="G21" s="36"/>
      <c r="I21" s="35" t="s">
        <v>2003</v>
      </c>
      <c r="J21" s="51"/>
      <c r="K21" s="51"/>
      <c r="L21" s="51"/>
      <c r="M21" s="51"/>
    </row>
    <row r="22" spans="1:13" s="1" customFormat="1" ht="12" x14ac:dyDescent="0.2">
      <c r="A22" s="49"/>
    </row>
    <row r="23" spans="1:13" s="33" customFormat="1" ht="33.75" x14ac:dyDescent="0.2">
      <c r="A23" s="30"/>
      <c r="B23" s="31" t="s">
        <v>1971</v>
      </c>
      <c r="C23" s="31" t="s">
        <v>1977</v>
      </c>
      <c r="D23" s="31" t="s">
        <v>1978</v>
      </c>
      <c r="E23" s="31" t="s">
        <v>1975</v>
      </c>
      <c r="F23" s="31" t="s">
        <v>1979</v>
      </c>
      <c r="G23" s="31" t="s">
        <v>1980</v>
      </c>
      <c r="H23" s="31" t="s">
        <v>1972</v>
      </c>
      <c r="I23" s="31" t="s">
        <v>1981</v>
      </c>
      <c r="J23" s="31" t="s">
        <v>1976</v>
      </c>
      <c r="K23" s="31" t="s">
        <v>1983</v>
      </c>
      <c r="L23" s="32"/>
      <c r="M23" s="31" t="s">
        <v>1984</v>
      </c>
    </row>
    <row r="24" spans="1:13" s="2" customFormat="1" ht="11.25" x14ac:dyDescent="0.2">
      <c r="A24" s="22" t="s">
        <v>1959</v>
      </c>
      <c r="B24" s="23" t="str">
        <f t="shared" ref="B24:K24" si="6">IFERROR(IF($B$21="","",VLOOKUP($B$21,SA_TRACT_DATA_21,B$7,FALSE)),"")</f>
        <v/>
      </c>
      <c r="C24" s="24" t="str">
        <f t="shared" si="6"/>
        <v/>
      </c>
      <c r="D24" s="24" t="str">
        <f t="shared" si="6"/>
        <v/>
      </c>
      <c r="E24" s="24" t="str">
        <f t="shared" si="6"/>
        <v/>
      </c>
      <c r="F24" s="24" t="str">
        <f t="shared" si="6"/>
        <v/>
      </c>
      <c r="G24" s="24" t="str">
        <f t="shared" si="6"/>
        <v/>
      </c>
      <c r="H24" s="24" t="str">
        <f t="shared" si="6"/>
        <v/>
      </c>
      <c r="I24" s="24" t="str">
        <f t="shared" si="6"/>
        <v/>
      </c>
      <c r="J24" s="24" t="str">
        <f t="shared" si="6"/>
        <v/>
      </c>
      <c r="K24" s="24" t="str">
        <f t="shared" si="6"/>
        <v/>
      </c>
      <c r="L24" s="28"/>
      <c r="M24" s="27"/>
    </row>
    <row r="25" spans="1:13" s="2" customFormat="1" ht="11.25" x14ac:dyDescent="0.2">
      <c r="A25" s="22" t="s">
        <v>2006</v>
      </c>
      <c r="B25" s="25" t="str">
        <f t="shared" ref="B25:K25" si="7">IFERROR(IF($B$21="","",VLOOKUP($B$21,SA_TRACT_DATA_21,B$8,FALSE)),"")</f>
        <v/>
      </c>
      <c r="C25" s="25" t="str">
        <f t="shared" si="7"/>
        <v/>
      </c>
      <c r="D25" s="25" t="str">
        <f t="shared" si="7"/>
        <v/>
      </c>
      <c r="E25" s="25" t="str">
        <f t="shared" si="7"/>
        <v/>
      </c>
      <c r="F25" s="25" t="str">
        <f t="shared" si="7"/>
        <v/>
      </c>
      <c r="G25" s="25" t="str">
        <f t="shared" si="7"/>
        <v/>
      </c>
      <c r="H25" s="25" t="str">
        <f t="shared" si="7"/>
        <v/>
      </c>
      <c r="I25" s="25" t="str">
        <f t="shared" si="7"/>
        <v/>
      </c>
      <c r="J25" s="25" t="str">
        <f t="shared" si="7"/>
        <v/>
      </c>
      <c r="K25" s="25" t="str">
        <f t="shared" si="7"/>
        <v/>
      </c>
      <c r="L25" s="28"/>
      <c r="M25" s="26" t="str">
        <f>IFERROR(IF($B$21="","",SUM(B25:K25)),"")</f>
        <v/>
      </c>
    </row>
    <row r="26" spans="1:13" s="1" customFormat="1" thickBo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s="1" customFormat="1" ht="12" x14ac:dyDescent="0.2"/>
    <row r="28" spans="1:13" s="1" customFormat="1" ht="12" x14ac:dyDescent="0.2">
      <c r="A28" s="38" t="s">
        <v>1985</v>
      </c>
      <c r="B28" s="34"/>
      <c r="D28" s="35" t="s">
        <v>1987</v>
      </c>
      <c r="E28" s="37" t="str">
        <f>IFERROR(VLOOKUP(B28,SA_TRACT_DATA_21,2,FALSE),"")</f>
        <v/>
      </c>
      <c r="G28" s="36"/>
      <c r="I28" s="35" t="s">
        <v>2003</v>
      </c>
      <c r="J28" s="51"/>
      <c r="K28" s="51"/>
      <c r="L28" s="51"/>
      <c r="M28" s="51"/>
    </row>
    <row r="29" spans="1:13" s="1" customFormat="1" ht="12" x14ac:dyDescent="0.2">
      <c r="A29" s="49"/>
    </row>
    <row r="30" spans="1:13" s="33" customFormat="1" ht="33.75" x14ac:dyDescent="0.2">
      <c r="A30" s="30"/>
      <c r="B30" s="31" t="s">
        <v>1971</v>
      </c>
      <c r="C30" s="31" t="s">
        <v>1977</v>
      </c>
      <c r="D30" s="31" t="s">
        <v>1978</v>
      </c>
      <c r="E30" s="31" t="s">
        <v>1975</v>
      </c>
      <c r="F30" s="31" t="s">
        <v>1979</v>
      </c>
      <c r="G30" s="31" t="s">
        <v>1980</v>
      </c>
      <c r="H30" s="31" t="s">
        <v>1972</v>
      </c>
      <c r="I30" s="31" t="s">
        <v>1981</v>
      </c>
      <c r="J30" s="31" t="s">
        <v>1976</v>
      </c>
      <c r="K30" s="31" t="s">
        <v>1983</v>
      </c>
      <c r="L30" s="32"/>
      <c r="M30" s="31" t="s">
        <v>1984</v>
      </c>
    </row>
    <row r="31" spans="1:13" s="2" customFormat="1" ht="11.25" x14ac:dyDescent="0.2">
      <c r="A31" s="22" t="s">
        <v>1959</v>
      </c>
      <c r="B31" s="23" t="str">
        <f t="shared" ref="B31:K31" si="8">IFERROR(IF($B$28="","",VLOOKUP($B$28,SA_TRACT_DATA_21,B$7,FALSE)),"")</f>
        <v/>
      </c>
      <c r="C31" s="24" t="str">
        <f t="shared" si="8"/>
        <v/>
      </c>
      <c r="D31" s="24" t="str">
        <f t="shared" si="8"/>
        <v/>
      </c>
      <c r="E31" s="24" t="str">
        <f t="shared" si="8"/>
        <v/>
      </c>
      <c r="F31" s="24" t="str">
        <f t="shared" si="8"/>
        <v/>
      </c>
      <c r="G31" s="24" t="str">
        <f t="shared" si="8"/>
        <v/>
      </c>
      <c r="H31" s="24" t="str">
        <f t="shared" si="8"/>
        <v/>
      </c>
      <c r="I31" s="24" t="str">
        <f t="shared" si="8"/>
        <v/>
      </c>
      <c r="J31" s="24" t="str">
        <f t="shared" si="8"/>
        <v/>
      </c>
      <c r="K31" s="24" t="str">
        <f t="shared" si="8"/>
        <v/>
      </c>
      <c r="L31" s="28"/>
      <c r="M31" s="27"/>
    </row>
    <row r="32" spans="1:13" s="2" customFormat="1" ht="11.25" x14ac:dyDescent="0.2">
      <c r="A32" s="22" t="s">
        <v>2006</v>
      </c>
      <c r="B32" s="25" t="str">
        <f t="shared" ref="B32:K32" si="9">IFERROR(IF($B$28="","",VLOOKUP($B$28,SA_TRACT_DATA_21,B$8,FALSE)),"")</f>
        <v/>
      </c>
      <c r="C32" s="25" t="str">
        <f t="shared" si="9"/>
        <v/>
      </c>
      <c r="D32" s="25" t="str">
        <f t="shared" si="9"/>
        <v/>
      </c>
      <c r="E32" s="25" t="str">
        <f t="shared" si="9"/>
        <v/>
      </c>
      <c r="F32" s="25" t="str">
        <f t="shared" si="9"/>
        <v/>
      </c>
      <c r="G32" s="25" t="str">
        <f t="shared" si="9"/>
        <v/>
      </c>
      <c r="H32" s="25" t="str">
        <f t="shared" si="9"/>
        <v/>
      </c>
      <c r="I32" s="25" t="str">
        <f t="shared" si="9"/>
        <v/>
      </c>
      <c r="J32" s="25" t="str">
        <f t="shared" si="9"/>
        <v/>
      </c>
      <c r="K32" s="25" t="str">
        <f t="shared" si="9"/>
        <v/>
      </c>
      <c r="L32" s="28"/>
      <c r="M32" s="26" t="str">
        <f>IFERROR(IF($B$28="","",SUM(B32:K32)),"")</f>
        <v/>
      </c>
    </row>
    <row r="33" spans="1:13" s="1" customFormat="1" thickBot="1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s="1" customFormat="1" ht="12" x14ac:dyDescent="0.2"/>
    <row r="35" spans="1:13" s="1" customFormat="1" ht="12" x14ac:dyDescent="0.2">
      <c r="A35" s="38" t="s">
        <v>1985</v>
      </c>
      <c r="B35" s="34"/>
      <c r="D35" s="35" t="s">
        <v>1987</v>
      </c>
      <c r="E35" s="37" t="str">
        <f>IFERROR(VLOOKUP(B35,SA_TRACT_DATA_21,2,FALSE),"")</f>
        <v/>
      </c>
      <c r="G35" s="36"/>
      <c r="I35" s="35" t="s">
        <v>2003</v>
      </c>
      <c r="J35" s="51"/>
      <c r="K35" s="51"/>
      <c r="L35" s="51"/>
      <c r="M35" s="51"/>
    </row>
    <row r="36" spans="1:13" s="1" customFormat="1" ht="12" x14ac:dyDescent="0.2">
      <c r="A36" s="49"/>
    </row>
    <row r="37" spans="1:13" s="33" customFormat="1" ht="33.75" x14ac:dyDescent="0.2">
      <c r="A37" s="30"/>
      <c r="B37" s="31" t="s">
        <v>1971</v>
      </c>
      <c r="C37" s="31" t="s">
        <v>1977</v>
      </c>
      <c r="D37" s="31" t="s">
        <v>1978</v>
      </c>
      <c r="E37" s="31" t="s">
        <v>1975</v>
      </c>
      <c r="F37" s="31" t="s">
        <v>1979</v>
      </c>
      <c r="G37" s="31" t="s">
        <v>1980</v>
      </c>
      <c r="H37" s="31" t="s">
        <v>1972</v>
      </c>
      <c r="I37" s="31" t="s">
        <v>1981</v>
      </c>
      <c r="J37" s="31" t="s">
        <v>1976</v>
      </c>
      <c r="K37" s="31" t="s">
        <v>1983</v>
      </c>
      <c r="L37" s="32"/>
      <c r="M37" s="31" t="s">
        <v>1984</v>
      </c>
    </row>
    <row r="38" spans="1:13" s="2" customFormat="1" ht="11.25" x14ac:dyDescent="0.2">
      <c r="A38" s="22" t="s">
        <v>1959</v>
      </c>
      <c r="B38" s="23" t="str">
        <f t="shared" ref="B38:K38" si="10">IFERROR(IF($B$35="","",VLOOKUP($B$35,SA_TRACT_DATA_21,B$7,FALSE)),"")</f>
        <v/>
      </c>
      <c r="C38" s="24" t="str">
        <f t="shared" si="10"/>
        <v/>
      </c>
      <c r="D38" s="24" t="str">
        <f t="shared" si="10"/>
        <v/>
      </c>
      <c r="E38" s="24" t="str">
        <f t="shared" si="10"/>
        <v/>
      </c>
      <c r="F38" s="24" t="str">
        <f t="shared" si="10"/>
        <v/>
      </c>
      <c r="G38" s="24" t="str">
        <f t="shared" si="10"/>
        <v/>
      </c>
      <c r="H38" s="24" t="str">
        <f t="shared" si="10"/>
        <v/>
      </c>
      <c r="I38" s="24" t="str">
        <f t="shared" si="10"/>
        <v/>
      </c>
      <c r="J38" s="24" t="str">
        <f t="shared" si="10"/>
        <v/>
      </c>
      <c r="K38" s="24" t="str">
        <f t="shared" si="10"/>
        <v/>
      </c>
      <c r="L38" s="28"/>
      <c r="M38" s="27"/>
    </row>
    <row r="39" spans="1:13" s="2" customFormat="1" ht="11.25" x14ac:dyDescent="0.2">
      <c r="A39" s="22" t="s">
        <v>2006</v>
      </c>
      <c r="B39" s="25" t="str">
        <f t="shared" ref="B39:K39" si="11">IFERROR(IF($B$35="","",VLOOKUP($B$35,SA_TRACT_DATA_21,B$8,FALSE)),"")</f>
        <v/>
      </c>
      <c r="C39" s="25" t="str">
        <f t="shared" si="11"/>
        <v/>
      </c>
      <c r="D39" s="25" t="str">
        <f t="shared" si="11"/>
        <v/>
      </c>
      <c r="E39" s="25" t="str">
        <f t="shared" si="11"/>
        <v/>
      </c>
      <c r="F39" s="25" t="str">
        <f t="shared" si="11"/>
        <v/>
      </c>
      <c r="G39" s="25" t="str">
        <f t="shared" si="11"/>
        <v/>
      </c>
      <c r="H39" s="25" t="str">
        <f t="shared" si="11"/>
        <v/>
      </c>
      <c r="I39" s="25" t="str">
        <f t="shared" si="11"/>
        <v/>
      </c>
      <c r="J39" s="25" t="str">
        <f t="shared" si="11"/>
        <v/>
      </c>
      <c r="K39" s="25" t="str">
        <f t="shared" si="11"/>
        <v/>
      </c>
      <c r="L39" s="28"/>
      <c r="M39" s="26" t="str">
        <f>IFERROR(IF($B$35="","",SUM(B39:K39)),"")</f>
        <v/>
      </c>
    </row>
    <row r="40" spans="1:13" s="1" customFormat="1" ht="12" x14ac:dyDescent="0.2"/>
    <row r="41" spans="1:13" x14ac:dyDescent="0.2">
      <c r="M41" s="47">
        <f ca="1">TODAY()</f>
        <v>45078</v>
      </c>
    </row>
  </sheetData>
  <sheetProtection sheet="1" objects="1" scenarios="1" selectLockedCells="1"/>
  <mergeCells count="6">
    <mergeCell ref="J35:M35"/>
    <mergeCell ref="J2:M2"/>
    <mergeCell ref="J14:M14"/>
    <mergeCell ref="J5:M5"/>
    <mergeCell ref="J21:M21"/>
    <mergeCell ref="J28:M28"/>
  </mergeCells>
  <conditionalFormatting sqref="B11:K11">
    <cfRule type="cellIs" dxfId="44" priority="13" operator="equal">
      <formula>0</formula>
    </cfRule>
    <cfRule type="cellIs" dxfId="43" priority="14" operator="equal">
      <formula>1</formula>
    </cfRule>
    <cfRule type="cellIs" dxfId="42" priority="15" operator="equal">
      <formula>2</formula>
    </cfRule>
  </conditionalFormatting>
  <conditionalFormatting sqref="B18:K18">
    <cfRule type="cellIs" dxfId="41" priority="10" operator="equal">
      <formula>0</formula>
    </cfRule>
    <cfRule type="cellIs" dxfId="40" priority="11" operator="equal">
      <formula>1</formula>
    </cfRule>
    <cfRule type="cellIs" dxfId="39" priority="12" operator="equal">
      <formula>2</formula>
    </cfRule>
  </conditionalFormatting>
  <conditionalFormatting sqref="B25:K25">
    <cfRule type="cellIs" dxfId="38" priority="7" operator="equal">
      <formula>0</formula>
    </cfRule>
    <cfRule type="cellIs" dxfId="37" priority="8" operator="equal">
      <formula>1</formula>
    </cfRule>
    <cfRule type="cellIs" dxfId="36" priority="9" operator="equal">
      <formula>2</formula>
    </cfRule>
  </conditionalFormatting>
  <conditionalFormatting sqref="B32:K32">
    <cfRule type="cellIs" dxfId="35" priority="4" operator="equal">
      <formula>0</formula>
    </cfRule>
    <cfRule type="cellIs" dxfId="34" priority="5" operator="equal">
      <formula>1</formula>
    </cfRule>
    <cfRule type="cellIs" dxfId="33" priority="6" operator="equal">
      <formula>2</formula>
    </cfRule>
  </conditionalFormatting>
  <conditionalFormatting sqref="B39:K39">
    <cfRule type="cellIs" dxfId="32" priority="1" operator="equal">
      <formula>0</formula>
    </cfRule>
    <cfRule type="cellIs" dxfId="31" priority="2" operator="equal">
      <formula>1</formula>
    </cfRule>
    <cfRule type="cellIs" dxfId="30" priority="3" operator="equal">
      <formula>2</formula>
    </cfRule>
  </conditionalFormatting>
  <pageMargins left="0.25" right="0.25" top="0.25" bottom="0.25" header="0.25" footer="0.25"/>
  <pageSetup fitToHeight="0" orientation="landscape" r:id="rId1"/>
  <headerFooter differentFirst="1">
    <oddFooter>&amp;R&amp;"+,Regular"&amp;8Page &amp;P of &amp;N</oddFooter>
    <firstHeader>&amp;C&amp;G</firstHeader>
  </headerFooter>
  <ignoredErrors>
    <ignoredError sqref="B6 B9 B15 B22 B29 B36 B12 B19 B26 B33 B30 B23 B16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6C678-3C46-4BB1-9CE5-E04103FFBFA1}">
  <sheetPr codeName="Sheet12"/>
  <dimension ref="A1:R39"/>
  <sheetViews>
    <sheetView showGridLines="0" view="pageLayout" topLeftCell="C1" zoomScale="115" zoomScaleNormal="120" zoomScalePageLayoutView="115" workbookViewId="0">
      <selection activeCell="O12" sqref="O12"/>
    </sheetView>
  </sheetViews>
  <sheetFormatPr defaultColWidth="8.7109375" defaultRowHeight="12.75" x14ac:dyDescent="0.2"/>
  <cols>
    <col min="1" max="2" width="3.42578125" style="3" hidden="1" customWidth="1"/>
    <col min="3" max="3" width="19.140625" style="3" customWidth="1"/>
    <col min="4" max="4" width="0.5703125" style="3" customWidth="1"/>
    <col min="5" max="6" width="9.140625" style="3" customWidth="1"/>
    <col min="7" max="7" width="0.5703125" style="3" customWidth="1"/>
    <col min="8" max="9" width="9.140625" style="3" customWidth="1"/>
    <col min="10" max="10" width="0.5703125" style="3" customWidth="1"/>
    <col min="11" max="12" width="9.140625" style="3" customWidth="1"/>
    <col min="13" max="13" width="0.5703125" style="3" customWidth="1"/>
    <col min="14" max="15" width="9.140625" style="3" customWidth="1"/>
    <col min="16" max="16" width="0.5703125" style="3" customWidth="1"/>
    <col min="17" max="18" width="9.140625" style="3" customWidth="1"/>
    <col min="19" max="16384" width="8.7109375" style="3"/>
  </cols>
  <sheetData>
    <row r="1" spans="1:18" s="19" customFormat="1" ht="21" x14ac:dyDescent="0.35">
      <c r="B1" s="20"/>
      <c r="C1" s="20" t="s">
        <v>1982</v>
      </c>
      <c r="F1" s="20"/>
    </row>
    <row r="2" spans="1:18" s="1" customFormat="1" ht="16.5" customHeight="1" x14ac:dyDescent="0.25">
      <c r="C2" s="21" t="s">
        <v>954</v>
      </c>
    </row>
    <row r="3" spans="1:18" s="2" customFormat="1" x14ac:dyDescent="0.2">
      <c r="L3" s="46" t="s">
        <v>1988</v>
      </c>
      <c r="M3" s="1"/>
      <c r="N3" s="56" t="s">
        <v>1989</v>
      </c>
      <c r="O3" s="56"/>
      <c r="P3" s="56"/>
      <c r="Q3" s="56"/>
      <c r="R3" s="56"/>
    </row>
    <row r="4" spans="1:18" s="2" customFormat="1" ht="11.25" x14ac:dyDescent="0.2"/>
    <row r="5" spans="1:18" s="2" customFormat="1" ht="11.25" x14ac:dyDescent="0.2">
      <c r="E5" s="45"/>
    </row>
    <row r="6" spans="1:18" s="2" customFormat="1" ht="12.75" customHeight="1" x14ac:dyDescent="0.2">
      <c r="C6" s="39" t="s">
        <v>1985</v>
      </c>
      <c r="E6" s="53"/>
      <c r="F6" s="53"/>
      <c r="H6" s="53"/>
      <c r="I6" s="53"/>
      <c r="K6" s="53"/>
      <c r="L6" s="53"/>
      <c r="N6" s="53"/>
      <c r="O6" s="53"/>
      <c r="Q6" s="53"/>
      <c r="R6" s="53"/>
    </row>
    <row r="7" spans="1:18" s="2" customFormat="1" ht="11.25" x14ac:dyDescent="0.2">
      <c r="C7" s="39" t="s">
        <v>1987</v>
      </c>
      <c r="E7" s="54" t="str">
        <f>IFERROR(VLOOKUP(E6,SES_Tract_Data,4,FALSE),"")</f>
        <v/>
      </c>
      <c r="F7" s="54"/>
      <c r="G7" s="29"/>
      <c r="H7" s="54" t="str">
        <f>IFERROR(VLOOKUP(H6,SES_Tract_Data,4,FALSE),"")</f>
        <v/>
      </c>
      <c r="I7" s="54"/>
      <c r="J7" s="29"/>
      <c r="K7" s="54" t="str">
        <f>IFERROR(VLOOKUP(K6,SES_Tract_Data,4,FALSE),"")</f>
        <v/>
      </c>
      <c r="L7" s="54"/>
      <c r="M7" s="29"/>
      <c r="N7" s="54" t="str">
        <f>IFERROR(VLOOKUP(N6,SES_Tract_Data,4,FALSE),"")</f>
        <v/>
      </c>
      <c r="O7" s="54"/>
      <c r="P7" s="29"/>
      <c r="Q7" s="54" t="str">
        <f>IFERROR(VLOOKUP(Q6,SES_Tract_Data,4,FALSE),"")</f>
        <v/>
      </c>
      <c r="R7" s="54"/>
    </row>
    <row r="8" spans="1:18" s="2" customFormat="1" ht="11.25" x14ac:dyDescent="0.2">
      <c r="C8" s="39" t="s">
        <v>1991</v>
      </c>
      <c r="E8" s="55"/>
      <c r="F8" s="55"/>
      <c r="G8" s="29"/>
      <c r="H8" s="55"/>
      <c r="I8" s="55"/>
      <c r="J8" s="29"/>
      <c r="K8" s="55"/>
      <c r="L8" s="55"/>
      <c r="M8" s="29"/>
      <c r="N8" s="55"/>
      <c r="O8" s="55"/>
      <c r="P8" s="29"/>
      <c r="Q8" s="55"/>
      <c r="R8" s="55"/>
    </row>
    <row r="9" spans="1:18" s="16" customFormat="1" ht="8.25" x14ac:dyDescent="0.15">
      <c r="F9" s="42"/>
      <c r="I9" s="42"/>
      <c r="L9" s="42"/>
      <c r="O9" s="42"/>
      <c r="R9" s="42"/>
    </row>
    <row r="10" spans="1:18" s="2" customFormat="1" ht="11.25" x14ac:dyDescent="0.2">
      <c r="E10" s="40" t="s">
        <v>1959</v>
      </c>
      <c r="F10" s="41" t="s">
        <v>1998</v>
      </c>
      <c r="H10" s="40" t="s">
        <v>1959</v>
      </c>
      <c r="I10" s="41" t="s">
        <v>1998</v>
      </c>
      <c r="K10" s="40" t="s">
        <v>1959</v>
      </c>
      <c r="L10" s="41" t="s">
        <v>1998</v>
      </c>
      <c r="N10" s="40" t="s">
        <v>1959</v>
      </c>
      <c r="O10" s="41" t="s">
        <v>1998</v>
      </c>
      <c r="Q10" s="40" t="s">
        <v>1959</v>
      </c>
      <c r="R10" s="41" t="s">
        <v>1998</v>
      </c>
    </row>
    <row r="11" spans="1:18" s="33" customFormat="1" ht="24.75" customHeight="1" x14ac:dyDescent="0.2">
      <c r="A11" s="8">
        <v>8</v>
      </c>
      <c r="B11" s="8">
        <v>18</v>
      </c>
      <c r="C11" s="43" t="s">
        <v>1992</v>
      </c>
      <c r="E11" s="23" t="str">
        <f t="shared" ref="E11:E20" si="0">IFERROR(IF(E$6="","",VLOOKUP(E$6,SES_Tract_Data,$A11,FALSE)),"")</f>
        <v/>
      </c>
      <c r="F11" s="25" t="str">
        <f t="shared" ref="F11:F20" si="1">IFERROR(IF(E$6="","",VLOOKUP(E$6,SES_Tract_Data,$B11,FALSE)),"")</f>
        <v/>
      </c>
      <c r="H11" s="23" t="str">
        <f t="shared" ref="H11:H20" si="2">IFERROR(IF(H$6="","",VLOOKUP(H$6,SES_Tract_Data,$A11,FALSE)),"")</f>
        <v/>
      </c>
      <c r="I11" s="25" t="str">
        <f t="shared" ref="I11:I20" si="3">IFERROR(IF(H$6="","",VLOOKUP(H$6,SES_Tract_Data,$B11,FALSE)),"")</f>
        <v/>
      </c>
      <c r="K11" s="23" t="str">
        <f t="shared" ref="K11:K20" si="4">IFERROR(IF(K$6="","",VLOOKUP(K$6,SES_Tract_Data,$A11,FALSE)),"")</f>
        <v/>
      </c>
      <c r="L11" s="25" t="str">
        <f t="shared" ref="L11:L20" si="5">IFERROR(IF(K$6="","",VLOOKUP(K$6,SES_Tract_Data,$B11,FALSE)),"")</f>
        <v/>
      </c>
      <c r="N11" s="23" t="str">
        <f t="shared" ref="N11:N20" si="6">IFERROR(IF(N$6="","",VLOOKUP(N$6,SES_Tract_Data,$A11,FALSE)),"")</f>
        <v/>
      </c>
      <c r="O11" s="25" t="str">
        <f t="shared" ref="O11:O20" si="7">IFERROR(IF(N$6="","",VLOOKUP(N$6,SES_Tract_Data,$B11,FALSE)),"")</f>
        <v/>
      </c>
      <c r="Q11" s="23" t="str">
        <f t="shared" ref="Q11:Q20" si="8">IFERROR(IF(Q$6="","",VLOOKUP(Q$6,SES_Tract_Data,$A11,FALSE)),"")</f>
        <v/>
      </c>
      <c r="R11" s="25" t="str">
        <f t="shared" ref="R11:R20" si="9">IFERROR(IF(Q$6="","",VLOOKUP(Q$6,SES_Tract_Data,$B11,FALSE)),"")</f>
        <v/>
      </c>
    </row>
    <row r="12" spans="1:18" s="33" customFormat="1" ht="24.75" customHeight="1" x14ac:dyDescent="0.2">
      <c r="A12" s="8">
        <f>A11+1</f>
        <v>9</v>
      </c>
      <c r="B12" s="8">
        <f>B11+1</f>
        <v>19</v>
      </c>
      <c r="C12" s="43" t="s">
        <v>1974</v>
      </c>
      <c r="E12" s="24" t="str">
        <f t="shared" si="0"/>
        <v/>
      </c>
      <c r="F12" s="25" t="str">
        <f t="shared" si="1"/>
        <v/>
      </c>
      <c r="H12" s="24" t="str">
        <f t="shared" si="2"/>
        <v/>
      </c>
      <c r="I12" s="25" t="str">
        <f t="shared" si="3"/>
        <v/>
      </c>
      <c r="K12" s="24" t="str">
        <f t="shared" si="4"/>
        <v/>
      </c>
      <c r="L12" s="25" t="str">
        <f t="shared" si="5"/>
        <v/>
      </c>
      <c r="N12" s="24" t="str">
        <f t="shared" si="6"/>
        <v/>
      </c>
      <c r="O12" s="25" t="str">
        <f t="shared" si="7"/>
        <v/>
      </c>
      <c r="Q12" s="24" t="str">
        <f t="shared" si="8"/>
        <v/>
      </c>
      <c r="R12" s="25" t="str">
        <f t="shared" si="9"/>
        <v/>
      </c>
    </row>
    <row r="13" spans="1:18" s="33" customFormat="1" ht="24.75" customHeight="1" x14ac:dyDescent="0.2">
      <c r="A13" s="8">
        <f t="shared" ref="A13:A20" si="10">A12+1</f>
        <v>10</v>
      </c>
      <c r="B13" s="8">
        <f t="shared" ref="B13:B20" si="11">B12+1</f>
        <v>20</v>
      </c>
      <c r="C13" s="43" t="s">
        <v>1993</v>
      </c>
      <c r="E13" s="24" t="str">
        <f t="shared" si="0"/>
        <v/>
      </c>
      <c r="F13" s="25" t="str">
        <f t="shared" si="1"/>
        <v/>
      </c>
      <c r="H13" s="24" t="str">
        <f t="shared" si="2"/>
        <v/>
      </c>
      <c r="I13" s="25" t="str">
        <f t="shared" si="3"/>
        <v/>
      </c>
      <c r="K13" s="24" t="str">
        <f t="shared" si="4"/>
        <v/>
      </c>
      <c r="L13" s="25" t="str">
        <f t="shared" si="5"/>
        <v/>
      </c>
      <c r="N13" s="24" t="str">
        <f t="shared" si="6"/>
        <v/>
      </c>
      <c r="O13" s="25" t="str">
        <f t="shared" si="7"/>
        <v/>
      </c>
      <c r="Q13" s="24" t="str">
        <f t="shared" si="8"/>
        <v/>
      </c>
      <c r="R13" s="25" t="str">
        <f t="shared" si="9"/>
        <v/>
      </c>
    </row>
    <row r="14" spans="1:18" s="33" customFormat="1" ht="24.75" customHeight="1" x14ac:dyDescent="0.2">
      <c r="A14" s="8">
        <f t="shared" si="10"/>
        <v>11</v>
      </c>
      <c r="B14" s="8">
        <f t="shared" si="11"/>
        <v>21</v>
      </c>
      <c r="C14" s="43" t="s">
        <v>1994</v>
      </c>
      <c r="E14" s="24" t="str">
        <f t="shared" si="0"/>
        <v/>
      </c>
      <c r="F14" s="25" t="str">
        <f t="shared" si="1"/>
        <v/>
      </c>
      <c r="H14" s="24" t="str">
        <f t="shared" si="2"/>
        <v/>
      </c>
      <c r="I14" s="25" t="str">
        <f t="shared" si="3"/>
        <v/>
      </c>
      <c r="K14" s="24" t="str">
        <f t="shared" si="4"/>
        <v/>
      </c>
      <c r="L14" s="25" t="str">
        <f t="shared" si="5"/>
        <v/>
      </c>
      <c r="N14" s="24" t="str">
        <f t="shared" si="6"/>
        <v/>
      </c>
      <c r="O14" s="25" t="str">
        <f t="shared" si="7"/>
        <v/>
      </c>
      <c r="Q14" s="24" t="str">
        <f t="shared" si="8"/>
        <v/>
      </c>
      <c r="R14" s="25" t="str">
        <f t="shared" si="9"/>
        <v/>
      </c>
    </row>
    <row r="15" spans="1:18" s="2" customFormat="1" ht="24.75" customHeight="1" x14ac:dyDescent="0.2">
      <c r="A15" s="8">
        <f t="shared" si="10"/>
        <v>12</v>
      </c>
      <c r="B15" s="8">
        <f t="shared" si="11"/>
        <v>22</v>
      </c>
      <c r="C15" s="43" t="s">
        <v>1995</v>
      </c>
      <c r="E15" s="24" t="str">
        <f t="shared" si="0"/>
        <v/>
      </c>
      <c r="F15" s="25" t="str">
        <f t="shared" si="1"/>
        <v/>
      </c>
      <c r="H15" s="24" t="str">
        <f t="shared" si="2"/>
        <v/>
      </c>
      <c r="I15" s="25" t="str">
        <f t="shared" si="3"/>
        <v/>
      </c>
      <c r="K15" s="24" t="str">
        <f t="shared" si="4"/>
        <v/>
      </c>
      <c r="L15" s="25" t="str">
        <f t="shared" si="5"/>
        <v/>
      </c>
      <c r="N15" s="24" t="str">
        <f t="shared" si="6"/>
        <v/>
      </c>
      <c r="O15" s="25" t="str">
        <f t="shared" si="7"/>
        <v/>
      </c>
      <c r="Q15" s="24" t="str">
        <f t="shared" si="8"/>
        <v/>
      </c>
      <c r="R15" s="25" t="str">
        <f t="shared" si="9"/>
        <v/>
      </c>
    </row>
    <row r="16" spans="1:18" s="2" customFormat="1" ht="24.75" customHeight="1" x14ac:dyDescent="0.2">
      <c r="A16" s="8">
        <f t="shared" si="10"/>
        <v>13</v>
      </c>
      <c r="B16" s="8">
        <f t="shared" si="11"/>
        <v>23</v>
      </c>
      <c r="C16" s="43" t="s">
        <v>2000</v>
      </c>
      <c r="E16" s="24" t="str">
        <f t="shared" si="0"/>
        <v/>
      </c>
      <c r="F16" s="25" t="str">
        <f t="shared" si="1"/>
        <v/>
      </c>
      <c r="H16" s="24" t="str">
        <f t="shared" si="2"/>
        <v/>
      </c>
      <c r="I16" s="25" t="str">
        <f t="shared" si="3"/>
        <v/>
      </c>
      <c r="K16" s="24" t="str">
        <f t="shared" si="4"/>
        <v/>
      </c>
      <c r="L16" s="25" t="str">
        <f t="shared" si="5"/>
        <v/>
      </c>
      <c r="N16" s="24" t="str">
        <f t="shared" si="6"/>
        <v/>
      </c>
      <c r="O16" s="25" t="str">
        <f t="shared" si="7"/>
        <v/>
      </c>
      <c r="Q16" s="24" t="str">
        <f t="shared" si="8"/>
        <v/>
      </c>
      <c r="R16" s="25" t="str">
        <f t="shared" si="9"/>
        <v/>
      </c>
    </row>
    <row r="17" spans="1:18" s="2" customFormat="1" ht="24.75" customHeight="1" x14ac:dyDescent="0.2">
      <c r="A17" s="8">
        <f t="shared" si="10"/>
        <v>14</v>
      </c>
      <c r="B17" s="8">
        <f t="shared" si="11"/>
        <v>24</v>
      </c>
      <c r="C17" s="43" t="s">
        <v>1973</v>
      </c>
      <c r="E17" s="24" t="str">
        <f t="shared" si="0"/>
        <v/>
      </c>
      <c r="F17" s="25" t="str">
        <f t="shared" si="1"/>
        <v/>
      </c>
      <c r="H17" s="24" t="str">
        <f t="shared" si="2"/>
        <v/>
      </c>
      <c r="I17" s="25" t="str">
        <f t="shared" si="3"/>
        <v/>
      </c>
      <c r="K17" s="24" t="str">
        <f t="shared" si="4"/>
        <v/>
      </c>
      <c r="L17" s="25" t="str">
        <f t="shared" si="5"/>
        <v/>
      </c>
      <c r="N17" s="24" t="str">
        <f t="shared" si="6"/>
        <v/>
      </c>
      <c r="O17" s="25" t="str">
        <f t="shared" si="7"/>
        <v/>
      </c>
      <c r="Q17" s="24" t="str">
        <f t="shared" si="8"/>
        <v/>
      </c>
      <c r="R17" s="25" t="str">
        <f t="shared" si="9"/>
        <v/>
      </c>
    </row>
    <row r="18" spans="1:18" s="2" customFormat="1" ht="24.75" customHeight="1" x14ac:dyDescent="0.2">
      <c r="A18" s="8">
        <f t="shared" si="10"/>
        <v>15</v>
      </c>
      <c r="B18" s="8">
        <f t="shared" si="11"/>
        <v>25</v>
      </c>
      <c r="C18" s="43" t="s">
        <v>1996</v>
      </c>
      <c r="E18" s="24" t="str">
        <f t="shared" si="0"/>
        <v/>
      </c>
      <c r="F18" s="25" t="str">
        <f t="shared" si="1"/>
        <v/>
      </c>
      <c r="H18" s="24" t="str">
        <f t="shared" si="2"/>
        <v/>
      </c>
      <c r="I18" s="25" t="str">
        <f t="shared" si="3"/>
        <v/>
      </c>
      <c r="K18" s="24" t="str">
        <f t="shared" si="4"/>
        <v/>
      </c>
      <c r="L18" s="25" t="str">
        <f t="shared" si="5"/>
        <v/>
      </c>
      <c r="N18" s="24" t="str">
        <f t="shared" si="6"/>
        <v/>
      </c>
      <c r="O18" s="25" t="str">
        <f t="shared" si="7"/>
        <v/>
      </c>
      <c r="Q18" s="24" t="str">
        <f t="shared" si="8"/>
        <v/>
      </c>
      <c r="R18" s="25" t="str">
        <f t="shared" si="9"/>
        <v/>
      </c>
    </row>
    <row r="19" spans="1:18" s="2" customFormat="1" ht="24.75" customHeight="1" x14ac:dyDescent="0.2">
      <c r="A19" s="8">
        <f t="shared" si="10"/>
        <v>16</v>
      </c>
      <c r="B19" s="8">
        <f t="shared" si="11"/>
        <v>26</v>
      </c>
      <c r="C19" s="43" t="s">
        <v>1997</v>
      </c>
      <c r="E19" s="24" t="str">
        <f t="shared" si="0"/>
        <v/>
      </c>
      <c r="F19" s="25" t="str">
        <f t="shared" si="1"/>
        <v/>
      </c>
      <c r="H19" s="24" t="str">
        <f t="shared" si="2"/>
        <v/>
      </c>
      <c r="I19" s="25" t="str">
        <f t="shared" si="3"/>
        <v/>
      </c>
      <c r="K19" s="24" t="str">
        <f t="shared" si="4"/>
        <v/>
      </c>
      <c r="L19" s="25" t="str">
        <f t="shared" si="5"/>
        <v/>
      </c>
      <c r="N19" s="24" t="str">
        <f t="shared" si="6"/>
        <v/>
      </c>
      <c r="O19" s="25" t="str">
        <f t="shared" si="7"/>
        <v/>
      </c>
      <c r="Q19" s="24" t="str">
        <f t="shared" si="8"/>
        <v/>
      </c>
      <c r="R19" s="25" t="str">
        <f t="shared" si="9"/>
        <v/>
      </c>
    </row>
    <row r="20" spans="1:18" s="2" customFormat="1" ht="24.75" customHeight="1" x14ac:dyDescent="0.2">
      <c r="A20" s="8">
        <f t="shared" si="10"/>
        <v>17</v>
      </c>
      <c r="B20" s="8">
        <f t="shared" si="11"/>
        <v>27</v>
      </c>
      <c r="C20" s="43" t="s">
        <v>2001</v>
      </c>
      <c r="E20" s="24" t="str">
        <f t="shared" si="0"/>
        <v/>
      </c>
      <c r="F20" s="25" t="str">
        <f t="shared" si="1"/>
        <v/>
      </c>
      <c r="H20" s="24" t="str">
        <f t="shared" si="2"/>
        <v/>
      </c>
      <c r="I20" s="25" t="str">
        <f t="shared" si="3"/>
        <v/>
      </c>
      <c r="K20" s="24" t="str">
        <f t="shared" si="4"/>
        <v/>
      </c>
      <c r="L20" s="25" t="str">
        <f t="shared" si="5"/>
        <v/>
      </c>
      <c r="N20" s="24" t="str">
        <f t="shared" si="6"/>
        <v/>
      </c>
      <c r="O20" s="25" t="str">
        <f t="shared" si="7"/>
        <v/>
      </c>
      <c r="Q20" s="24" t="str">
        <f t="shared" si="8"/>
        <v/>
      </c>
      <c r="R20" s="25" t="str">
        <f t="shared" si="9"/>
        <v/>
      </c>
    </row>
    <row r="21" spans="1:18" s="40" customFormat="1" ht="11.25" x14ac:dyDescent="0.2">
      <c r="E21" s="40" t="s">
        <v>1999</v>
      </c>
      <c r="F21" s="44">
        <f>SUM(F11:F20)</f>
        <v>0</v>
      </c>
      <c r="H21" s="40" t="s">
        <v>1999</v>
      </c>
      <c r="I21" s="44">
        <f>SUM(I11:I20)</f>
        <v>0</v>
      </c>
      <c r="K21" s="40" t="s">
        <v>1999</v>
      </c>
      <c r="L21" s="44">
        <f>SUM(L11:L20)</f>
        <v>0</v>
      </c>
      <c r="N21" s="40" t="s">
        <v>1999</v>
      </c>
      <c r="O21" s="44">
        <f>SUM(O11:O20)</f>
        <v>0</v>
      </c>
      <c r="Q21" s="40" t="s">
        <v>1999</v>
      </c>
      <c r="R21" s="44">
        <f>SUM(R11:R20)</f>
        <v>0</v>
      </c>
    </row>
    <row r="22" spans="1:18" s="2" customFormat="1" ht="11.25" x14ac:dyDescent="0.2"/>
    <row r="23" spans="1:18" s="2" customFormat="1" ht="11.25" x14ac:dyDescent="0.2"/>
    <row r="24" spans="1:18" s="2" customFormat="1" ht="12.75" customHeight="1" x14ac:dyDescent="0.2">
      <c r="C24" s="39" t="s">
        <v>1985</v>
      </c>
      <c r="E24" s="53"/>
      <c r="F24" s="53"/>
      <c r="H24" s="53"/>
      <c r="I24" s="53"/>
      <c r="K24" s="53"/>
      <c r="L24" s="53"/>
      <c r="N24" s="53"/>
      <c r="O24" s="53"/>
      <c r="Q24" s="53"/>
      <c r="R24" s="53"/>
    </row>
    <row r="25" spans="1:18" s="2" customFormat="1" ht="11.25" x14ac:dyDescent="0.2">
      <c r="C25" s="39" t="s">
        <v>1987</v>
      </c>
      <c r="E25" s="54" t="str">
        <f>IFERROR(VLOOKUP(E24,SES_Tract_Data,4,FALSE),"")</f>
        <v/>
      </c>
      <c r="F25" s="54"/>
      <c r="G25" s="29"/>
      <c r="H25" s="54" t="str">
        <f>IFERROR(VLOOKUP(H24,SES_Tract_Data,4,FALSE),"")</f>
        <v/>
      </c>
      <c r="I25" s="54"/>
      <c r="J25" s="29"/>
      <c r="K25" s="54" t="str">
        <f>IFERROR(VLOOKUP(K24,SES_Tract_Data,4,FALSE),"")</f>
        <v/>
      </c>
      <c r="L25" s="54"/>
      <c r="M25" s="29"/>
      <c r="N25" s="54" t="str">
        <f>IFERROR(VLOOKUP(N24,SES_Tract_Data,4,FALSE),"")</f>
        <v/>
      </c>
      <c r="O25" s="54"/>
      <c r="P25" s="29"/>
      <c r="Q25" s="54" t="str">
        <f>IFERROR(VLOOKUP(Q24,SES_Tract_Data,4,FALSE),"")</f>
        <v/>
      </c>
      <c r="R25" s="54"/>
    </row>
    <row r="26" spans="1:18" s="2" customFormat="1" ht="11.25" x14ac:dyDescent="0.2">
      <c r="C26" s="39" t="s">
        <v>1991</v>
      </c>
      <c r="E26" s="55"/>
      <c r="F26" s="55"/>
      <c r="G26" s="29"/>
      <c r="H26" s="55"/>
      <c r="I26" s="55"/>
      <c r="J26" s="29"/>
      <c r="K26" s="55"/>
      <c r="L26" s="55"/>
      <c r="M26" s="29"/>
      <c r="N26" s="55"/>
      <c r="O26" s="55"/>
      <c r="P26" s="29"/>
      <c r="Q26" s="55"/>
      <c r="R26" s="55"/>
    </row>
    <row r="27" spans="1:18" s="16" customFormat="1" ht="8.25" x14ac:dyDescent="0.15">
      <c r="F27" s="42"/>
      <c r="I27" s="42"/>
      <c r="L27" s="42"/>
      <c r="O27" s="42"/>
      <c r="R27" s="42"/>
    </row>
    <row r="28" spans="1:18" s="2" customFormat="1" ht="11.25" x14ac:dyDescent="0.2">
      <c r="E28" s="40" t="s">
        <v>1959</v>
      </c>
      <c r="F28" s="41" t="s">
        <v>1998</v>
      </c>
      <c r="H28" s="40" t="s">
        <v>1959</v>
      </c>
      <c r="I28" s="41" t="s">
        <v>1998</v>
      </c>
      <c r="K28" s="40" t="s">
        <v>1959</v>
      </c>
      <c r="L28" s="41" t="s">
        <v>1998</v>
      </c>
      <c r="N28" s="40" t="s">
        <v>1959</v>
      </c>
      <c r="O28" s="41" t="s">
        <v>1998</v>
      </c>
      <c r="Q28" s="40" t="s">
        <v>1959</v>
      </c>
      <c r="R28" s="41" t="s">
        <v>1998</v>
      </c>
    </row>
    <row r="29" spans="1:18" s="33" customFormat="1" ht="24.75" customHeight="1" x14ac:dyDescent="0.2">
      <c r="A29" s="8">
        <f>A11</f>
        <v>8</v>
      </c>
      <c r="B29" s="8">
        <f>B11</f>
        <v>18</v>
      </c>
      <c r="C29" s="43" t="s">
        <v>1992</v>
      </c>
      <c r="E29" s="23" t="str">
        <f t="shared" ref="E29:E38" si="12">IFERROR(IF(E$24="","",VLOOKUP(E$24,SES_Tract_Data,$A29,FALSE)),"")</f>
        <v/>
      </c>
      <c r="F29" s="25" t="str">
        <f t="shared" ref="F29:F38" si="13">IFERROR(IF(E$24="","",VLOOKUP(E$24,SES_Tract_Data,$B29,FALSE)),"")</f>
        <v/>
      </c>
      <c r="H29" s="23" t="str">
        <f t="shared" ref="H29:H38" si="14">IFERROR(IF(H$24="","",VLOOKUP(H$24,SES_Tract_Data,$A29,FALSE)),"")</f>
        <v/>
      </c>
      <c r="I29" s="25" t="str">
        <f t="shared" ref="I29:I38" si="15">IFERROR(IF(H$24="","",VLOOKUP(H$24,SES_Tract_Data,$B29,FALSE)),"")</f>
        <v/>
      </c>
      <c r="K29" s="23" t="str">
        <f t="shared" ref="K29:K38" si="16">IFERROR(IF(K$24="","",VLOOKUP(K$24,SES_Tract_Data,$A29,FALSE)),"")</f>
        <v/>
      </c>
      <c r="L29" s="25" t="str">
        <f t="shared" ref="L29:L38" si="17">IFERROR(IF(K$24="","",VLOOKUP(K$24,SES_Tract_Data,$B29,FALSE)),"")</f>
        <v/>
      </c>
      <c r="N29" s="23" t="str">
        <f t="shared" ref="N29:N38" si="18">IFERROR(IF(N$24="","",VLOOKUP(N$24,SES_Tract_Data,$A29,FALSE)),"")</f>
        <v/>
      </c>
      <c r="O29" s="25" t="str">
        <f t="shared" ref="O29:O38" si="19">IFERROR(IF(N$24="","",VLOOKUP(N$24,SES_Tract_Data,$B29,FALSE)),"")</f>
        <v/>
      </c>
      <c r="Q29" s="23" t="str">
        <f t="shared" ref="Q29:Q38" si="20">IFERROR(IF(Q$24="","",VLOOKUP(Q$24,SES_Tract_Data,$A29,FALSE)),"")</f>
        <v/>
      </c>
      <c r="R29" s="25" t="str">
        <f t="shared" ref="R29:R38" si="21">IFERROR(IF(Q$24="","",VLOOKUP(Q$24,SES_Tract_Data,$B29,FALSE)),"")</f>
        <v/>
      </c>
    </row>
    <row r="30" spans="1:18" s="33" customFormat="1" ht="24.75" customHeight="1" x14ac:dyDescent="0.2">
      <c r="A30" s="8">
        <f>A29+1</f>
        <v>9</v>
      </c>
      <c r="B30" s="8">
        <f>B29+1</f>
        <v>19</v>
      </c>
      <c r="C30" s="43" t="s">
        <v>1974</v>
      </c>
      <c r="E30" s="24" t="str">
        <f t="shared" si="12"/>
        <v/>
      </c>
      <c r="F30" s="25" t="str">
        <f t="shared" si="13"/>
        <v/>
      </c>
      <c r="H30" s="24" t="str">
        <f t="shared" si="14"/>
        <v/>
      </c>
      <c r="I30" s="25" t="str">
        <f t="shared" si="15"/>
        <v/>
      </c>
      <c r="K30" s="24" t="str">
        <f t="shared" si="16"/>
        <v/>
      </c>
      <c r="L30" s="25" t="str">
        <f t="shared" si="17"/>
        <v/>
      </c>
      <c r="N30" s="24" t="str">
        <f t="shared" si="18"/>
        <v/>
      </c>
      <c r="O30" s="25" t="str">
        <f t="shared" si="19"/>
        <v/>
      </c>
      <c r="Q30" s="24" t="str">
        <f t="shared" si="20"/>
        <v/>
      </c>
      <c r="R30" s="25" t="str">
        <f t="shared" si="21"/>
        <v/>
      </c>
    </row>
    <row r="31" spans="1:18" s="33" customFormat="1" ht="24.75" customHeight="1" x14ac:dyDescent="0.2">
      <c r="A31" s="8">
        <f t="shared" ref="A31:A38" si="22">A30+1</f>
        <v>10</v>
      </c>
      <c r="B31" s="8">
        <f t="shared" ref="B31:B38" si="23">B30+1</f>
        <v>20</v>
      </c>
      <c r="C31" s="43" t="s">
        <v>1993</v>
      </c>
      <c r="E31" s="24" t="str">
        <f t="shared" si="12"/>
        <v/>
      </c>
      <c r="F31" s="25" t="str">
        <f t="shared" si="13"/>
        <v/>
      </c>
      <c r="H31" s="24" t="str">
        <f t="shared" si="14"/>
        <v/>
      </c>
      <c r="I31" s="25" t="str">
        <f t="shared" si="15"/>
        <v/>
      </c>
      <c r="K31" s="24" t="str">
        <f t="shared" si="16"/>
        <v/>
      </c>
      <c r="L31" s="25" t="str">
        <f t="shared" si="17"/>
        <v/>
      </c>
      <c r="N31" s="24" t="str">
        <f t="shared" si="18"/>
        <v/>
      </c>
      <c r="O31" s="25" t="str">
        <f t="shared" si="19"/>
        <v/>
      </c>
      <c r="Q31" s="24" t="str">
        <f t="shared" si="20"/>
        <v/>
      </c>
      <c r="R31" s="25" t="str">
        <f t="shared" si="21"/>
        <v/>
      </c>
    </row>
    <row r="32" spans="1:18" s="33" customFormat="1" ht="24.75" customHeight="1" x14ac:dyDescent="0.2">
      <c r="A32" s="8">
        <f t="shared" si="22"/>
        <v>11</v>
      </c>
      <c r="B32" s="8">
        <f t="shared" si="23"/>
        <v>21</v>
      </c>
      <c r="C32" s="43" t="s">
        <v>1994</v>
      </c>
      <c r="E32" s="24" t="str">
        <f t="shared" si="12"/>
        <v/>
      </c>
      <c r="F32" s="25" t="str">
        <f t="shared" si="13"/>
        <v/>
      </c>
      <c r="H32" s="24" t="str">
        <f t="shared" si="14"/>
        <v/>
      </c>
      <c r="I32" s="25" t="str">
        <f t="shared" si="15"/>
        <v/>
      </c>
      <c r="K32" s="24" t="str">
        <f t="shared" si="16"/>
        <v/>
      </c>
      <c r="L32" s="25" t="str">
        <f t="shared" si="17"/>
        <v/>
      </c>
      <c r="N32" s="24" t="str">
        <f t="shared" si="18"/>
        <v/>
      </c>
      <c r="O32" s="25" t="str">
        <f t="shared" si="19"/>
        <v/>
      </c>
      <c r="Q32" s="24" t="str">
        <f t="shared" si="20"/>
        <v/>
      </c>
      <c r="R32" s="25" t="str">
        <f t="shared" si="21"/>
        <v/>
      </c>
    </row>
    <row r="33" spans="1:18" s="2" customFormat="1" ht="24.75" customHeight="1" x14ac:dyDescent="0.2">
      <c r="A33" s="8">
        <f t="shared" si="22"/>
        <v>12</v>
      </c>
      <c r="B33" s="8">
        <f t="shared" si="23"/>
        <v>22</v>
      </c>
      <c r="C33" s="43" t="s">
        <v>1995</v>
      </c>
      <c r="E33" s="24" t="str">
        <f t="shared" si="12"/>
        <v/>
      </c>
      <c r="F33" s="25" t="str">
        <f t="shared" si="13"/>
        <v/>
      </c>
      <c r="H33" s="24" t="str">
        <f t="shared" si="14"/>
        <v/>
      </c>
      <c r="I33" s="25" t="str">
        <f t="shared" si="15"/>
        <v/>
      </c>
      <c r="K33" s="24" t="str">
        <f t="shared" si="16"/>
        <v/>
      </c>
      <c r="L33" s="25" t="str">
        <f t="shared" si="17"/>
        <v/>
      </c>
      <c r="N33" s="24" t="str">
        <f t="shared" si="18"/>
        <v/>
      </c>
      <c r="O33" s="25" t="str">
        <f t="shared" si="19"/>
        <v/>
      </c>
      <c r="Q33" s="24" t="str">
        <f t="shared" si="20"/>
        <v/>
      </c>
      <c r="R33" s="25" t="str">
        <f t="shared" si="21"/>
        <v/>
      </c>
    </row>
    <row r="34" spans="1:18" s="2" customFormat="1" ht="24.75" customHeight="1" x14ac:dyDescent="0.2">
      <c r="A34" s="8">
        <f t="shared" si="22"/>
        <v>13</v>
      </c>
      <c r="B34" s="8">
        <f t="shared" si="23"/>
        <v>23</v>
      </c>
      <c r="C34" s="43" t="s">
        <v>2000</v>
      </c>
      <c r="E34" s="24" t="str">
        <f t="shared" si="12"/>
        <v/>
      </c>
      <c r="F34" s="25" t="str">
        <f t="shared" si="13"/>
        <v/>
      </c>
      <c r="H34" s="24" t="str">
        <f t="shared" si="14"/>
        <v/>
      </c>
      <c r="I34" s="25" t="str">
        <f t="shared" si="15"/>
        <v/>
      </c>
      <c r="K34" s="24" t="str">
        <f t="shared" si="16"/>
        <v/>
      </c>
      <c r="L34" s="25" t="str">
        <f t="shared" si="17"/>
        <v/>
      </c>
      <c r="N34" s="24" t="str">
        <f t="shared" si="18"/>
        <v/>
      </c>
      <c r="O34" s="25" t="str">
        <f t="shared" si="19"/>
        <v/>
      </c>
      <c r="Q34" s="24" t="str">
        <f t="shared" si="20"/>
        <v/>
      </c>
      <c r="R34" s="25" t="str">
        <f t="shared" si="21"/>
        <v/>
      </c>
    </row>
    <row r="35" spans="1:18" s="2" customFormat="1" ht="24.75" customHeight="1" x14ac:dyDescent="0.2">
      <c r="A35" s="8">
        <f t="shared" si="22"/>
        <v>14</v>
      </c>
      <c r="B35" s="8">
        <f t="shared" si="23"/>
        <v>24</v>
      </c>
      <c r="C35" s="43" t="s">
        <v>1973</v>
      </c>
      <c r="E35" s="24" t="str">
        <f t="shared" si="12"/>
        <v/>
      </c>
      <c r="F35" s="25" t="str">
        <f t="shared" si="13"/>
        <v/>
      </c>
      <c r="H35" s="24" t="str">
        <f t="shared" si="14"/>
        <v/>
      </c>
      <c r="I35" s="25" t="str">
        <f t="shared" si="15"/>
        <v/>
      </c>
      <c r="K35" s="24" t="str">
        <f t="shared" si="16"/>
        <v/>
      </c>
      <c r="L35" s="25" t="str">
        <f t="shared" si="17"/>
        <v/>
      </c>
      <c r="N35" s="24" t="str">
        <f t="shared" si="18"/>
        <v/>
      </c>
      <c r="O35" s="25" t="str">
        <f t="shared" si="19"/>
        <v/>
      </c>
      <c r="Q35" s="24" t="str">
        <f t="shared" si="20"/>
        <v/>
      </c>
      <c r="R35" s="25" t="str">
        <f t="shared" si="21"/>
        <v/>
      </c>
    </row>
    <row r="36" spans="1:18" s="2" customFormat="1" ht="24.75" customHeight="1" x14ac:dyDescent="0.2">
      <c r="A36" s="8">
        <f t="shared" si="22"/>
        <v>15</v>
      </c>
      <c r="B36" s="8">
        <f t="shared" si="23"/>
        <v>25</v>
      </c>
      <c r="C36" s="43" t="s">
        <v>1996</v>
      </c>
      <c r="E36" s="24" t="str">
        <f t="shared" si="12"/>
        <v/>
      </c>
      <c r="F36" s="25" t="str">
        <f t="shared" si="13"/>
        <v/>
      </c>
      <c r="H36" s="24" t="str">
        <f t="shared" si="14"/>
        <v/>
      </c>
      <c r="I36" s="25" t="str">
        <f t="shared" si="15"/>
        <v/>
      </c>
      <c r="K36" s="24" t="str">
        <f t="shared" si="16"/>
        <v/>
      </c>
      <c r="L36" s="25" t="str">
        <f t="shared" si="17"/>
        <v/>
      </c>
      <c r="N36" s="24" t="str">
        <f t="shared" si="18"/>
        <v/>
      </c>
      <c r="O36" s="25" t="str">
        <f t="shared" si="19"/>
        <v/>
      </c>
      <c r="Q36" s="24" t="str">
        <f t="shared" si="20"/>
        <v/>
      </c>
      <c r="R36" s="25" t="str">
        <f t="shared" si="21"/>
        <v/>
      </c>
    </row>
    <row r="37" spans="1:18" s="2" customFormat="1" ht="24.75" customHeight="1" x14ac:dyDescent="0.2">
      <c r="A37" s="8">
        <f t="shared" si="22"/>
        <v>16</v>
      </c>
      <c r="B37" s="8">
        <f t="shared" si="23"/>
        <v>26</v>
      </c>
      <c r="C37" s="43" t="s">
        <v>1997</v>
      </c>
      <c r="E37" s="24" t="str">
        <f t="shared" si="12"/>
        <v/>
      </c>
      <c r="F37" s="25" t="str">
        <f t="shared" si="13"/>
        <v/>
      </c>
      <c r="H37" s="24" t="str">
        <f t="shared" si="14"/>
        <v/>
      </c>
      <c r="I37" s="25" t="str">
        <f t="shared" si="15"/>
        <v/>
      </c>
      <c r="K37" s="24" t="str">
        <f t="shared" si="16"/>
        <v/>
      </c>
      <c r="L37" s="25" t="str">
        <f t="shared" si="17"/>
        <v/>
      </c>
      <c r="N37" s="24" t="str">
        <f t="shared" si="18"/>
        <v/>
      </c>
      <c r="O37" s="25" t="str">
        <f t="shared" si="19"/>
        <v/>
      </c>
      <c r="Q37" s="24" t="str">
        <f t="shared" si="20"/>
        <v/>
      </c>
      <c r="R37" s="25" t="str">
        <f t="shared" si="21"/>
        <v/>
      </c>
    </row>
    <row r="38" spans="1:18" s="2" customFormat="1" ht="24.75" customHeight="1" x14ac:dyDescent="0.2">
      <c r="A38" s="8">
        <f t="shared" si="22"/>
        <v>17</v>
      </c>
      <c r="B38" s="8">
        <f t="shared" si="23"/>
        <v>27</v>
      </c>
      <c r="C38" s="43" t="s">
        <v>2001</v>
      </c>
      <c r="E38" s="24" t="str">
        <f t="shared" si="12"/>
        <v/>
      </c>
      <c r="F38" s="25" t="str">
        <f t="shared" si="13"/>
        <v/>
      </c>
      <c r="H38" s="24" t="str">
        <f t="shared" si="14"/>
        <v/>
      </c>
      <c r="I38" s="25" t="str">
        <f t="shared" si="15"/>
        <v/>
      </c>
      <c r="K38" s="24" t="str">
        <f t="shared" si="16"/>
        <v/>
      </c>
      <c r="L38" s="25" t="str">
        <f t="shared" si="17"/>
        <v/>
      </c>
      <c r="N38" s="24" t="str">
        <f t="shared" si="18"/>
        <v/>
      </c>
      <c r="O38" s="25" t="str">
        <f t="shared" si="19"/>
        <v/>
      </c>
      <c r="Q38" s="24" t="str">
        <f t="shared" si="20"/>
        <v/>
      </c>
      <c r="R38" s="25" t="str">
        <f t="shared" si="21"/>
        <v/>
      </c>
    </row>
    <row r="39" spans="1:18" s="40" customFormat="1" ht="11.25" x14ac:dyDescent="0.2">
      <c r="E39" s="40" t="s">
        <v>1999</v>
      </c>
      <c r="F39" s="44">
        <f>SUM(F29:F38)</f>
        <v>0</v>
      </c>
      <c r="H39" s="40" t="s">
        <v>1999</v>
      </c>
      <c r="I39" s="44">
        <f>SUM(I29:I38)</f>
        <v>0</v>
      </c>
      <c r="K39" s="40" t="s">
        <v>1999</v>
      </c>
      <c r="L39" s="44">
        <f>SUM(L29:L38)</f>
        <v>0</v>
      </c>
      <c r="N39" s="40" t="s">
        <v>1999</v>
      </c>
      <c r="O39" s="44">
        <f>SUM(O29:O38)</f>
        <v>0</v>
      </c>
      <c r="Q39" s="40" t="s">
        <v>1999</v>
      </c>
      <c r="R39" s="44">
        <f>SUM(R29:R38)</f>
        <v>0</v>
      </c>
    </row>
  </sheetData>
  <mergeCells count="31">
    <mergeCell ref="E25:F25"/>
    <mergeCell ref="H25:I25"/>
    <mergeCell ref="K25:L25"/>
    <mergeCell ref="N25:O25"/>
    <mergeCell ref="Q25:R25"/>
    <mergeCell ref="E26:F26"/>
    <mergeCell ref="H26:I26"/>
    <mergeCell ref="K26:L26"/>
    <mergeCell ref="N26:O26"/>
    <mergeCell ref="Q26:R26"/>
    <mergeCell ref="E24:F24"/>
    <mergeCell ref="H24:I24"/>
    <mergeCell ref="K24:L24"/>
    <mergeCell ref="N24:O24"/>
    <mergeCell ref="Q24:R24"/>
    <mergeCell ref="E6:F6"/>
    <mergeCell ref="H6:I6"/>
    <mergeCell ref="H7:I7"/>
    <mergeCell ref="H8:I8"/>
    <mergeCell ref="N3:R3"/>
    <mergeCell ref="Q6:R6"/>
    <mergeCell ref="Q7:R7"/>
    <mergeCell ref="Q8:R8"/>
    <mergeCell ref="K6:L6"/>
    <mergeCell ref="K7:L7"/>
    <mergeCell ref="K8:L8"/>
    <mergeCell ref="N6:O6"/>
    <mergeCell ref="N7:O7"/>
    <mergeCell ref="N8:O8"/>
    <mergeCell ref="E8:F8"/>
    <mergeCell ref="E7:F7"/>
  </mergeCells>
  <conditionalFormatting sqref="F11:F20">
    <cfRule type="cellIs" dxfId="29" priority="115" operator="equal">
      <formula>0</formula>
    </cfRule>
    <cfRule type="cellIs" dxfId="28" priority="116" operator="equal">
      <formula>1</formula>
    </cfRule>
    <cfRule type="cellIs" dxfId="27" priority="117" operator="equal">
      <formula>2</formula>
    </cfRule>
  </conditionalFormatting>
  <conditionalFormatting sqref="I11:I20">
    <cfRule type="cellIs" dxfId="26" priority="25" operator="equal">
      <formula>0</formula>
    </cfRule>
    <cfRule type="cellIs" dxfId="25" priority="26" operator="equal">
      <formula>1</formula>
    </cfRule>
    <cfRule type="cellIs" dxfId="24" priority="27" operator="equal">
      <formula>2</formula>
    </cfRule>
  </conditionalFormatting>
  <conditionalFormatting sqref="L11:L20">
    <cfRule type="cellIs" dxfId="23" priority="22" operator="equal">
      <formula>0</formula>
    </cfRule>
    <cfRule type="cellIs" dxfId="22" priority="23" operator="equal">
      <formula>1</formula>
    </cfRule>
    <cfRule type="cellIs" dxfId="21" priority="24" operator="equal">
      <formula>2</formula>
    </cfRule>
  </conditionalFormatting>
  <conditionalFormatting sqref="O11:O20">
    <cfRule type="cellIs" dxfId="20" priority="19" operator="equal">
      <formula>0</formula>
    </cfRule>
    <cfRule type="cellIs" dxfId="19" priority="20" operator="equal">
      <formula>1</formula>
    </cfRule>
    <cfRule type="cellIs" dxfId="18" priority="21" operator="equal">
      <formula>2</formula>
    </cfRule>
  </conditionalFormatting>
  <conditionalFormatting sqref="R11:R20">
    <cfRule type="cellIs" dxfId="17" priority="16" operator="equal">
      <formula>0</formula>
    </cfRule>
    <cfRule type="cellIs" dxfId="16" priority="17" operator="equal">
      <formula>1</formula>
    </cfRule>
    <cfRule type="cellIs" dxfId="15" priority="18" operator="equal">
      <formula>2</formula>
    </cfRule>
  </conditionalFormatting>
  <conditionalFormatting sqref="F29:F38">
    <cfRule type="cellIs" dxfId="14" priority="13" operator="equal">
      <formula>0</formula>
    </cfRule>
    <cfRule type="cellIs" dxfId="13" priority="14" operator="equal">
      <formula>1</formula>
    </cfRule>
    <cfRule type="cellIs" dxfId="12" priority="15" operator="equal">
      <formula>2</formula>
    </cfRule>
  </conditionalFormatting>
  <conditionalFormatting sqref="I29:I38">
    <cfRule type="cellIs" dxfId="11" priority="10" operator="equal">
      <formula>0</formula>
    </cfRule>
    <cfRule type="cellIs" dxfId="10" priority="11" operator="equal">
      <formula>1</formula>
    </cfRule>
    <cfRule type="cellIs" dxfId="9" priority="12" operator="equal">
      <formula>2</formula>
    </cfRule>
  </conditionalFormatting>
  <conditionalFormatting sqref="L29:L38">
    <cfRule type="cellIs" dxfId="8" priority="7" operator="equal">
      <formula>0</formula>
    </cfRule>
    <cfRule type="cellIs" dxfId="7" priority="8" operator="equal">
      <formula>1</formula>
    </cfRule>
    <cfRule type="cellIs" dxfId="6" priority="9" operator="equal">
      <formula>2</formula>
    </cfRule>
  </conditionalFormatting>
  <conditionalFormatting sqref="O29:O38">
    <cfRule type="cellIs" dxfId="5" priority="4" operator="equal">
      <formula>0</formula>
    </cfRule>
    <cfRule type="cellIs" dxfId="4" priority="5" operator="equal">
      <formula>1</formula>
    </cfRule>
    <cfRule type="cellIs" dxfId="3" priority="6" operator="equal">
      <formula>2</formula>
    </cfRule>
  </conditionalFormatting>
  <conditionalFormatting sqref="R29:R38">
    <cfRule type="cellIs" dxfId="2" priority="1" operator="equal">
      <formula>0</formula>
    </cfRule>
    <cfRule type="cellIs" dxfId="1" priority="2" operator="equal">
      <formula>1</formula>
    </cfRule>
    <cfRule type="cellIs" dxfId="0" priority="3" operator="equal">
      <formula>2</formula>
    </cfRule>
  </conditionalFormatting>
  <pageMargins left="0.25" right="0.25" top="0.25" bottom="0.25" header="0.25" footer="0.25"/>
  <pageSetup fitToHeight="0" orientation="portrait" r:id="rId1"/>
  <headerFooter differentFirst="1">
    <oddFooter>&amp;R&amp;"+,Regular"&amp;8Page &amp;P of &amp;N</oddFooter>
    <firstHeader>&amp;C&amp;G</firstHeader>
  </headerFooter>
  <ignoredErrors>
    <ignoredError sqref="E7:R7 E9:R23 G8:R8 M6" unlocked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2351-6CCE-4DFD-9359-8B4F92A05446}">
  <sheetPr codeName="Sheet3"/>
  <dimension ref="A1:AB827"/>
  <sheetViews>
    <sheetView workbookViewId="0">
      <selection activeCell="H3" sqref="H3"/>
    </sheetView>
  </sheetViews>
  <sheetFormatPr defaultRowHeight="12.75" x14ac:dyDescent="0.2"/>
  <cols>
    <col min="1" max="1" width="13.42578125" bestFit="1" customWidth="1"/>
    <col min="2" max="2" width="41.140625" bestFit="1" customWidth="1"/>
    <col min="3" max="3" width="29.140625" bestFit="1" customWidth="1"/>
    <col min="4" max="4" width="29.140625" customWidth="1"/>
  </cols>
  <sheetData>
    <row r="1" spans="1:28" x14ac:dyDescent="0.2">
      <c r="A1">
        <v>1</v>
      </c>
      <c r="B1">
        <f>A1+1</f>
        <v>2</v>
      </c>
      <c r="C1">
        <f t="shared" ref="C1:AB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</row>
    <row r="2" spans="1:28" x14ac:dyDescent="0.2">
      <c r="A2" t="s">
        <v>1124</v>
      </c>
      <c r="B2" t="s">
        <v>1125</v>
      </c>
      <c r="C2" t="s">
        <v>1986</v>
      </c>
      <c r="D2" t="s">
        <v>2002</v>
      </c>
      <c r="E2" t="s">
        <v>1126</v>
      </c>
      <c r="F2" t="s">
        <v>1127</v>
      </c>
      <c r="G2" t="s">
        <v>1128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 t="s">
        <v>2</v>
      </c>
      <c r="S2" t="s">
        <v>950</v>
      </c>
      <c r="T2" t="s">
        <v>952</v>
      </c>
      <c r="U2" t="s">
        <v>953</v>
      </c>
      <c r="V2" t="s">
        <v>1129</v>
      </c>
      <c r="W2" t="s">
        <v>3</v>
      </c>
      <c r="X2" t="s">
        <v>1130</v>
      </c>
      <c r="Y2" t="s">
        <v>1131</v>
      </c>
      <c r="Z2" t="s">
        <v>1132</v>
      </c>
      <c r="AA2" t="s">
        <v>1133</v>
      </c>
    </row>
    <row r="3" spans="1:28" x14ac:dyDescent="0.2">
      <c r="A3">
        <v>19057000300</v>
      </c>
      <c r="B3" t="s">
        <v>1134</v>
      </c>
      <c r="C3" t="str">
        <f>RIGHT(B3,LEN(B3)-13)</f>
        <v>3, Des Moines County, Iowa</v>
      </c>
      <c r="D3" t="str">
        <f t="shared" ref="D3:D8" si="1">LEFT(C3,LEN(C3)-6)</f>
        <v>3, Des Moines County</v>
      </c>
      <c r="E3" t="s">
        <v>232</v>
      </c>
      <c r="F3" t="s">
        <v>1062</v>
      </c>
      <c r="G3" s="5">
        <v>1878</v>
      </c>
      <c r="H3" s="5">
        <v>30567</v>
      </c>
      <c r="I3" s="6">
        <v>0.33299999999999996</v>
      </c>
      <c r="J3" s="6">
        <v>0.27422790202342917</v>
      </c>
      <c r="K3" s="6">
        <v>8.9989350372736948E-2</v>
      </c>
      <c r="L3" s="6">
        <v>5.3749999999999999E-2</v>
      </c>
      <c r="M3" s="6">
        <v>0.42200000000000004</v>
      </c>
      <c r="N3" s="6">
        <v>-3.508989460632362E-2</v>
      </c>
      <c r="O3" s="6">
        <v>0.52654345261502167</v>
      </c>
      <c r="P3" s="6">
        <v>9.7115384615384617E-2</v>
      </c>
      <c r="Q3" s="6">
        <v>0.41214057507987223</v>
      </c>
      <c r="R3">
        <v>2</v>
      </c>
      <c r="S3">
        <v>2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  <c r="Z3">
        <v>2</v>
      </c>
      <c r="AA3">
        <v>2</v>
      </c>
      <c r="AB3">
        <v>20</v>
      </c>
    </row>
    <row r="4" spans="1:28" x14ac:dyDescent="0.2">
      <c r="A4">
        <v>19111490800</v>
      </c>
      <c r="B4" t="s">
        <v>1135</v>
      </c>
      <c r="C4" t="str">
        <f t="shared" ref="C4:C67" si="2">RIGHT(B4,LEN(B4)-13)</f>
        <v>4908, Lee County, Iowa</v>
      </c>
      <c r="D4" t="str">
        <f t="shared" si="1"/>
        <v>4908, Lee County</v>
      </c>
      <c r="E4" t="s">
        <v>1100</v>
      </c>
      <c r="F4" t="s">
        <v>1099</v>
      </c>
      <c r="G4" s="5">
        <v>1047</v>
      </c>
      <c r="H4" s="5">
        <v>27098</v>
      </c>
      <c r="I4" s="6">
        <v>0.27200000000000002</v>
      </c>
      <c r="J4" s="6">
        <v>0.31327602674307548</v>
      </c>
      <c r="K4" s="6">
        <v>0.15281757402101243</v>
      </c>
      <c r="L4" s="6">
        <v>4.9500000000000002E-2</v>
      </c>
      <c r="M4" s="6">
        <v>0.36799999999999999</v>
      </c>
      <c r="N4" s="6">
        <v>-6.4329931403714236E-2</v>
      </c>
      <c r="O4" s="6">
        <v>0.64400305576776162</v>
      </c>
      <c r="P4" s="6">
        <v>0.14250614250614252</v>
      </c>
      <c r="Q4" s="6">
        <v>0.34288443170964661</v>
      </c>
      <c r="R4">
        <v>2</v>
      </c>
      <c r="S4">
        <v>2</v>
      </c>
      <c r="T4">
        <v>2</v>
      </c>
      <c r="U4">
        <v>2</v>
      </c>
      <c r="V4">
        <v>2</v>
      </c>
      <c r="W4">
        <v>2</v>
      </c>
      <c r="X4">
        <v>2</v>
      </c>
      <c r="Y4">
        <v>2</v>
      </c>
      <c r="Z4">
        <v>2</v>
      </c>
      <c r="AA4">
        <v>2</v>
      </c>
      <c r="AB4">
        <v>20</v>
      </c>
    </row>
    <row r="5" spans="1:28" x14ac:dyDescent="0.2">
      <c r="A5">
        <v>19065080200</v>
      </c>
      <c r="B5" t="s">
        <v>1136</v>
      </c>
      <c r="C5" t="str">
        <f t="shared" si="2"/>
        <v>802, Fayette County, Iowa</v>
      </c>
      <c r="D5" t="str">
        <f t="shared" si="1"/>
        <v>802, Fayette County</v>
      </c>
      <c r="E5" t="s">
        <v>297</v>
      </c>
      <c r="F5" t="s">
        <v>1004</v>
      </c>
      <c r="G5" s="5">
        <v>1187</v>
      </c>
      <c r="H5" s="5">
        <v>47083</v>
      </c>
      <c r="I5" s="6">
        <v>0.193</v>
      </c>
      <c r="J5" s="6">
        <v>0.14574557708508845</v>
      </c>
      <c r="K5" s="6">
        <v>6.2342038753159225E-2</v>
      </c>
      <c r="L5" s="6">
        <v>3.9333333333333338E-2</v>
      </c>
      <c r="M5" s="6">
        <v>0.44400000000000001</v>
      </c>
      <c r="N5" s="6">
        <v>-6.5660919540229887E-2</v>
      </c>
      <c r="O5" s="6">
        <v>0.4735017335314512</v>
      </c>
      <c r="P5" s="6">
        <v>0.15609756097560976</v>
      </c>
      <c r="Q5" s="6">
        <v>0.2476832350463353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20</v>
      </c>
    </row>
    <row r="6" spans="1:28" x14ac:dyDescent="0.2">
      <c r="A6">
        <v>19111490900</v>
      </c>
      <c r="B6" t="s">
        <v>1137</v>
      </c>
      <c r="C6" t="str">
        <f t="shared" si="2"/>
        <v>4909, Lee County, Iowa</v>
      </c>
      <c r="D6" t="str">
        <f t="shared" si="1"/>
        <v>4909, Lee County</v>
      </c>
      <c r="E6" t="s">
        <v>1100</v>
      </c>
      <c r="F6" t="s">
        <v>1099</v>
      </c>
      <c r="G6">
        <v>938</v>
      </c>
      <c r="H6" s="5">
        <v>32262</v>
      </c>
      <c r="I6" s="6">
        <v>0.27399999999999997</v>
      </c>
      <c r="J6" s="6">
        <v>0.3400852878464819</v>
      </c>
      <c r="K6" s="6">
        <v>7.1428571428571425E-2</v>
      </c>
      <c r="L6" s="6">
        <v>4.9500000000000002E-2</v>
      </c>
      <c r="M6" s="6">
        <v>0.39299999999999996</v>
      </c>
      <c r="N6" s="6">
        <v>-6.4329931403714236E-2</v>
      </c>
      <c r="O6" s="6">
        <v>0.48097112860892388</v>
      </c>
      <c r="P6" s="6">
        <v>0.16250000000000001</v>
      </c>
      <c r="Q6" s="6">
        <v>0.40405117270788915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20</v>
      </c>
    </row>
    <row r="7" spans="1:28" x14ac:dyDescent="0.2">
      <c r="A7">
        <v>19043070100</v>
      </c>
      <c r="B7" t="s">
        <v>1139</v>
      </c>
      <c r="C7" t="str">
        <f t="shared" si="2"/>
        <v>701, Clayton County, Iowa</v>
      </c>
      <c r="D7" t="str">
        <f t="shared" si="1"/>
        <v>701, Clayton County</v>
      </c>
      <c r="E7" t="s">
        <v>162</v>
      </c>
      <c r="F7" t="s">
        <v>1079</v>
      </c>
      <c r="G7">
        <v>1322</v>
      </c>
      <c r="H7" s="5">
        <v>50625</v>
      </c>
      <c r="I7" s="6">
        <v>0.16500000000000001</v>
      </c>
      <c r="J7" s="6">
        <v>0.15355521936459909</v>
      </c>
      <c r="K7" s="6">
        <v>6.4296520423600609E-2</v>
      </c>
      <c r="L7" s="6">
        <v>4.4749999999999998E-2</v>
      </c>
      <c r="M7" s="6">
        <v>0.40700000000000003</v>
      </c>
      <c r="N7" s="6">
        <v>-5.9904021181532353E-2</v>
      </c>
      <c r="O7" s="6">
        <v>0.48654916512059371</v>
      </c>
      <c r="P7" s="6">
        <v>9.9939061547836688E-2</v>
      </c>
      <c r="Q7" s="6">
        <v>0.30484114977307109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20</v>
      </c>
    </row>
    <row r="8" spans="1:28" x14ac:dyDescent="0.2">
      <c r="A8">
        <v>19045000100</v>
      </c>
      <c r="B8" t="s">
        <v>1140</v>
      </c>
      <c r="C8" t="str">
        <f t="shared" si="2"/>
        <v>1, Clinton County, Iowa</v>
      </c>
      <c r="D8" t="str">
        <f t="shared" si="1"/>
        <v>1, Clinton County</v>
      </c>
      <c r="E8" t="s">
        <v>168</v>
      </c>
      <c r="F8" t="s">
        <v>992</v>
      </c>
      <c r="G8" s="5">
        <v>1240</v>
      </c>
      <c r="H8" s="5">
        <v>24900</v>
      </c>
      <c r="I8" s="6">
        <v>0.34299999999999997</v>
      </c>
      <c r="J8" s="6">
        <v>0.44596774193548389</v>
      </c>
      <c r="K8" s="6">
        <v>0.1782258064516129</v>
      </c>
      <c r="L8" s="6">
        <v>4.2916666666666659E-2</v>
      </c>
      <c r="M8" s="6">
        <v>0.44799999999999995</v>
      </c>
      <c r="N8" s="6">
        <v>-5.4076064826125904E-2</v>
      </c>
      <c r="O8" s="6">
        <v>0.71306209850107072</v>
      </c>
      <c r="P8" s="6">
        <v>0.27187316500293601</v>
      </c>
      <c r="Q8" s="6">
        <v>0.50080645161290327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20</v>
      </c>
    </row>
    <row r="9" spans="1:28" x14ac:dyDescent="0.2">
      <c r="A9">
        <v>19187000700</v>
      </c>
      <c r="B9" t="s">
        <v>1141</v>
      </c>
      <c r="C9" t="str">
        <f t="shared" si="2"/>
        <v>7, Webster County, Iowa</v>
      </c>
      <c r="D9" t="str">
        <f t="shared" ref="D9:D72" si="3">LEFT(C9,LEN(C9)-6)</f>
        <v>7, Webster County</v>
      </c>
      <c r="E9" t="s">
        <v>902</v>
      </c>
      <c r="F9" t="s">
        <v>1025</v>
      </c>
      <c r="G9" s="5">
        <v>833</v>
      </c>
      <c r="H9" s="5">
        <v>25335</v>
      </c>
      <c r="I9" s="6">
        <v>0.28100000000000003</v>
      </c>
      <c r="J9" s="6">
        <v>0.41416566626650658</v>
      </c>
      <c r="K9" s="6">
        <v>0.13325330132052821</v>
      </c>
      <c r="L9" s="6">
        <v>3.7333333333333336E-2</v>
      </c>
      <c r="M9" s="6">
        <v>0.44600000000000001</v>
      </c>
      <c r="N9" s="6">
        <v>-2.667508483939705E-2</v>
      </c>
      <c r="O9" s="6">
        <v>0.54587581093605186</v>
      </c>
      <c r="P9" s="6">
        <v>0.13499480789200416</v>
      </c>
      <c r="Q9" s="6">
        <v>0.42737094837935174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20</v>
      </c>
    </row>
    <row r="10" spans="1:28" x14ac:dyDescent="0.2">
      <c r="A10">
        <v>19111490200</v>
      </c>
      <c r="B10" t="s">
        <v>1142</v>
      </c>
      <c r="C10" t="str">
        <f t="shared" si="2"/>
        <v>4902, Lee County, Iowa</v>
      </c>
      <c r="D10" t="str">
        <f t="shared" si="3"/>
        <v>4902, Lee County</v>
      </c>
      <c r="E10" t="s">
        <v>1100</v>
      </c>
      <c r="F10" t="s">
        <v>1099</v>
      </c>
      <c r="G10">
        <v>1732</v>
      </c>
      <c r="H10" s="5">
        <v>40691</v>
      </c>
      <c r="I10" s="6">
        <v>0.154</v>
      </c>
      <c r="J10" s="6">
        <v>0.2361431870669746</v>
      </c>
      <c r="K10" s="6">
        <v>5.369515011547344E-2</v>
      </c>
      <c r="L10" s="6">
        <v>4.9500000000000002E-2</v>
      </c>
      <c r="M10" s="6">
        <v>0.48200000000000004</v>
      </c>
      <c r="N10" s="6">
        <v>-6.4329931403714236E-2</v>
      </c>
      <c r="O10" s="6">
        <v>0.54061371841155237</v>
      </c>
      <c r="P10" s="6">
        <v>0.21981981981981982</v>
      </c>
      <c r="Q10" s="6">
        <v>0.25057736720554274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20</v>
      </c>
    </row>
    <row r="11" spans="1:28" x14ac:dyDescent="0.2">
      <c r="A11">
        <v>19187000300</v>
      </c>
      <c r="B11" t="s">
        <v>1143</v>
      </c>
      <c r="C11" t="str">
        <f t="shared" si="2"/>
        <v>3, Webster County, Iowa</v>
      </c>
      <c r="D11" t="str">
        <f t="shared" si="3"/>
        <v>3, Webster County</v>
      </c>
      <c r="E11" t="s">
        <v>902</v>
      </c>
      <c r="F11" t="s">
        <v>1025</v>
      </c>
      <c r="G11" s="5">
        <v>651</v>
      </c>
      <c r="H11" s="5">
        <v>38047</v>
      </c>
      <c r="I11" s="6">
        <v>0.22800000000000001</v>
      </c>
      <c r="J11" s="6">
        <v>0.23655913978494625</v>
      </c>
      <c r="K11" s="6">
        <v>6.6052227342549924E-2</v>
      </c>
      <c r="L11" s="6">
        <v>3.7333333333333336E-2</v>
      </c>
      <c r="M11" s="6">
        <v>0.40399999999999997</v>
      </c>
      <c r="N11" s="6">
        <v>-2.667508483939705E-2</v>
      </c>
      <c r="O11" s="6">
        <v>0.54791666666666672</v>
      </c>
      <c r="P11" s="6">
        <v>0.12073490813648294</v>
      </c>
      <c r="Q11" s="6">
        <v>0.28417818740399386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2</v>
      </c>
      <c r="Y11">
        <v>2</v>
      </c>
      <c r="Z11">
        <v>2</v>
      </c>
      <c r="AA11">
        <v>2</v>
      </c>
      <c r="AB11">
        <v>20</v>
      </c>
    </row>
    <row r="12" spans="1:28" x14ac:dyDescent="0.2">
      <c r="A12">
        <v>19097950600</v>
      </c>
      <c r="B12" t="s">
        <v>1138</v>
      </c>
      <c r="C12" t="str">
        <f t="shared" si="2"/>
        <v>9506, Jackson County, Iowa</v>
      </c>
      <c r="D12" t="str">
        <f t="shared" si="3"/>
        <v>9506, Jackson County</v>
      </c>
      <c r="E12" t="s">
        <v>994</v>
      </c>
      <c r="F12" t="s">
        <v>993</v>
      </c>
      <c r="G12">
        <v>982</v>
      </c>
      <c r="H12" s="5">
        <v>39773</v>
      </c>
      <c r="I12" s="6">
        <v>0.28000000000000003</v>
      </c>
      <c r="J12" s="6">
        <v>0.25356415478615069</v>
      </c>
      <c r="K12" s="6">
        <v>0.10896130346232179</v>
      </c>
      <c r="L12" s="6">
        <v>3.966666666666667E-2</v>
      </c>
      <c r="M12" s="6">
        <v>0.41499999999999998</v>
      </c>
      <c r="N12" s="6">
        <v>-1.828899637243047E-2</v>
      </c>
      <c r="O12" s="6">
        <v>0.52403204272363146</v>
      </c>
      <c r="P12" s="6">
        <v>0.166383701188455</v>
      </c>
      <c r="Q12" s="6">
        <v>0.28920570264765783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1</v>
      </c>
      <c r="Y12">
        <v>2</v>
      </c>
      <c r="Z12">
        <v>2</v>
      </c>
      <c r="AA12">
        <v>2</v>
      </c>
      <c r="AB12">
        <v>19</v>
      </c>
    </row>
    <row r="13" spans="1:28" x14ac:dyDescent="0.2">
      <c r="A13">
        <v>19179960200</v>
      </c>
      <c r="B13" t="s">
        <v>1144</v>
      </c>
      <c r="C13" t="str">
        <f t="shared" si="2"/>
        <v>9602, Wapello County, Iowa</v>
      </c>
      <c r="D13" t="str">
        <f t="shared" si="3"/>
        <v>9602, Wapello County</v>
      </c>
      <c r="E13" t="s">
        <v>891</v>
      </c>
      <c r="F13" t="s">
        <v>963</v>
      </c>
      <c r="G13" s="5">
        <v>1047</v>
      </c>
      <c r="H13" s="5">
        <v>37361</v>
      </c>
      <c r="I13" s="6">
        <v>0.33100000000000002</v>
      </c>
      <c r="J13" s="6">
        <v>0.37822349570200575</v>
      </c>
      <c r="K13" s="6">
        <v>9.8376313276026736E-2</v>
      </c>
      <c r="L13" s="6">
        <v>3.9083333333333331E-2</v>
      </c>
      <c r="M13" s="6">
        <v>0.38200000000000001</v>
      </c>
      <c r="N13" s="6">
        <v>-5.2771929824561407E-3</v>
      </c>
      <c r="O13" s="6">
        <v>0.51431718061674003</v>
      </c>
      <c r="P13" s="6">
        <v>0.12677231025854879</v>
      </c>
      <c r="Q13" s="6">
        <v>0.34670487106017189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1</v>
      </c>
      <c r="Y13">
        <v>2</v>
      </c>
      <c r="Z13">
        <v>2</v>
      </c>
      <c r="AA13">
        <v>2</v>
      </c>
      <c r="AB13">
        <v>19</v>
      </c>
    </row>
    <row r="14" spans="1:28" x14ac:dyDescent="0.2">
      <c r="A14">
        <v>19179960600</v>
      </c>
      <c r="B14" t="s">
        <v>1145</v>
      </c>
      <c r="C14" t="str">
        <f t="shared" si="2"/>
        <v>9606, Wapello County, Iowa</v>
      </c>
      <c r="D14" t="str">
        <f t="shared" si="3"/>
        <v>9606, Wapello County</v>
      </c>
      <c r="E14" t="s">
        <v>891</v>
      </c>
      <c r="F14" t="s">
        <v>963</v>
      </c>
      <c r="G14" s="5">
        <v>1237</v>
      </c>
      <c r="H14" s="5">
        <v>36607</v>
      </c>
      <c r="I14" s="6">
        <v>0.13100000000000001</v>
      </c>
      <c r="J14" s="6">
        <v>0.15844785772029102</v>
      </c>
      <c r="K14" s="6">
        <v>0.11156022635408246</v>
      </c>
      <c r="L14" s="6">
        <v>3.9083333333333331E-2</v>
      </c>
      <c r="M14" s="6">
        <v>0.39399999999999996</v>
      </c>
      <c r="N14" s="6">
        <v>-5.2771929824561407E-3</v>
      </c>
      <c r="O14" s="6">
        <v>0.55364806866952787</v>
      </c>
      <c r="P14" s="6">
        <v>0.15641711229946523</v>
      </c>
      <c r="Q14" s="6">
        <v>0.29911075181891672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1</v>
      </c>
      <c r="Y14">
        <v>2</v>
      </c>
      <c r="Z14">
        <v>2</v>
      </c>
      <c r="AA14">
        <v>2</v>
      </c>
      <c r="AB14">
        <v>19</v>
      </c>
    </row>
    <row r="15" spans="1:28" x14ac:dyDescent="0.2">
      <c r="A15">
        <v>19065080500</v>
      </c>
      <c r="B15" t="s">
        <v>1148</v>
      </c>
      <c r="C15" t="str">
        <f t="shared" si="2"/>
        <v>805, Fayette County, Iowa</v>
      </c>
      <c r="D15" t="str">
        <f t="shared" si="3"/>
        <v>805, Fayette County</v>
      </c>
      <c r="E15" t="s">
        <v>297</v>
      </c>
      <c r="F15" t="s">
        <v>1004</v>
      </c>
      <c r="G15">
        <v>1491</v>
      </c>
      <c r="H15" s="5">
        <v>45495</v>
      </c>
      <c r="I15" s="6">
        <v>0.111</v>
      </c>
      <c r="J15" s="6">
        <v>0.23138832997987926</v>
      </c>
      <c r="K15" s="6">
        <v>0.1153588195841717</v>
      </c>
      <c r="L15" s="6">
        <v>3.9333333333333338E-2</v>
      </c>
      <c r="M15" s="6">
        <v>0.48899999999999999</v>
      </c>
      <c r="N15" s="6">
        <v>-6.5660919540229887E-2</v>
      </c>
      <c r="O15" s="6">
        <v>0.52605459057071957</v>
      </c>
      <c r="P15" s="6">
        <v>0.15473568281938327</v>
      </c>
      <c r="Q15" s="6">
        <v>0.2682763246143528</v>
      </c>
      <c r="R15">
        <v>2</v>
      </c>
      <c r="S15">
        <v>1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19</v>
      </c>
    </row>
    <row r="16" spans="1:28" x14ac:dyDescent="0.2">
      <c r="A16">
        <v>19107080300</v>
      </c>
      <c r="B16" t="s">
        <v>1149</v>
      </c>
      <c r="C16" t="str">
        <f t="shared" si="2"/>
        <v>803, Keokuk County, Iowa</v>
      </c>
      <c r="D16" t="str">
        <f t="shared" si="3"/>
        <v>803, Keokuk County</v>
      </c>
      <c r="E16" t="s">
        <v>433</v>
      </c>
      <c r="F16" t="s">
        <v>1094</v>
      </c>
      <c r="G16">
        <v>1175</v>
      </c>
      <c r="H16" s="5">
        <v>43750</v>
      </c>
      <c r="I16" s="6">
        <v>0.11199999999999999</v>
      </c>
      <c r="J16" s="6">
        <v>0.13957446808510637</v>
      </c>
      <c r="K16" s="6">
        <v>6.2127659574468086E-2</v>
      </c>
      <c r="L16" s="6">
        <v>3.641666666666666E-2</v>
      </c>
      <c r="M16" s="6">
        <v>0.45600000000000002</v>
      </c>
      <c r="N16" s="6">
        <v>-4.5476167824184191E-2</v>
      </c>
      <c r="O16" s="6">
        <v>0.48237097598364842</v>
      </c>
      <c r="P16" s="6">
        <v>0.10816944024205749</v>
      </c>
      <c r="Q16" s="6">
        <v>0.26042553191489359</v>
      </c>
      <c r="R16">
        <v>2</v>
      </c>
      <c r="S16">
        <v>1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19</v>
      </c>
    </row>
    <row r="17" spans="1:28" x14ac:dyDescent="0.2">
      <c r="A17">
        <v>19045000200</v>
      </c>
      <c r="B17" t="s">
        <v>1150</v>
      </c>
      <c r="C17" t="str">
        <f t="shared" si="2"/>
        <v>2, Clinton County, Iowa</v>
      </c>
      <c r="D17" t="str">
        <f t="shared" si="3"/>
        <v>2, Clinton County</v>
      </c>
      <c r="E17" t="s">
        <v>168</v>
      </c>
      <c r="F17" t="s">
        <v>992</v>
      </c>
      <c r="G17" s="5">
        <v>735</v>
      </c>
      <c r="H17" s="5">
        <v>41433</v>
      </c>
      <c r="I17" s="6">
        <v>0.19699999999999998</v>
      </c>
      <c r="J17" s="6">
        <v>0.24353741496598638</v>
      </c>
      <c r="K17" s="6">
        <v>0.13333333333333333</v>
      </c>
      <c r="L17" s="6">
        <v>4.2916666666666659E-2</v>
      </c>
      <c r="M17" s="6">
        <v>0.38600000000000001</v>
      </c>
      <c r="N17" s="6">
        <v>-5.4076064826125904E-2</v>
      </c>
      <c r="O17" s="6">
        <v>0.62726556343577622</v>
      </c>
      <c r="P17" s="6">
        <v>0.15523059617547807</v>
      </c>
      <c r="Q17" s="6">
        <v>0.23673469387755103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1</v>
      </c>
      <c r="AB17">
        <v>19</v>
      </c>
    </row>
    <row r="18" spans="1:28" x14ac:dyDescent="0.2">
      <c r="A18">
        <v>19111491000</v>
      </c>
      <c r="B18" t="s">
        <v>1156</v>
      </c>
      <c r="C18" t="str">
        <f t="shared" si="2"/>
        <v>4910, Lee County, Iowa</v>
      </c>
      <c r="D18" t="str">
        <f t="shared" si="3"/>
        <v>4910, Lee County</v>
      </c>
      <c r="E18" t="s">
        <v>1100</v>
      </c>
      <c r="F18" t="s">
        <v>1099</v>
      </c>
      <c r="G18" s="5">
        <v>826</v>
      </c>
      <c r="H18" s="5">
        <v>38188</v>
      </c>
      <c r="I18" s="6">
        <v>0.32400000000000001</v>
      </c>
      <c r="J18" s="6">
        <v>0.3135593220338983</v>
      </c>
      <c r="K18" s="6">
        <v>7.5060532687651338E-2</v>
      </c>
      <c r="L18" s="6">
        <v>4.9500000000000002E-2</v>
      </c>
      <c r="M18" s="6">
        <v>0.34899999999999998</v>
      </c>
      <c r="N18" s="6">
        <v>-6.4329931403714236E-2</v>
      </c>
      <c r="O18" s="6">
        <v>0.47604327666151469</v>
      </c>
      <c r="P18" s="6">
        <v>0.16998011928429424</v>
      </c>
      <c r="Q18" s="6">
        <v>0.27723970944309928</v>
      </c>
      <c r="R18">
        <v>2</v>
      </c>
      <c r="S18">
        <v>2</v>
      </c>
      <c r="T18">
        <v>2</v>
      </c>
      <c r="U18">
        <v>2</v>
      </c>
      <c r="V18">
        <v>2</v>
      </c>
      <c r="W18">
        <v>1</v>
      </c>
      <c r="X18">
        <v>2</v>
      </c>
      <c r="Y18">
        <v>2</v>
      </c>
      <c r="Z18">
        <v>2</v>
      </c>
      <c r="AA18">
        <v>2</v>
      </c>
      <c r="AB18">
        <v>19</v>
      </c>
    </row>
    <row r="19" spans="1:28" x14ac:dyDescent="0.2">
      <c r="A19">
        <v>19045000300</v>
      </c>
      <c r="B19" t="s">
        <v>1160</v>
      </c>
      <c r="C19" t="str">
        <f t="shared" si="2"/>
        <v>3, Clinton County, Iowa</v>
      </c>
      <c r="D19" t="str">
        <f t="shared" si="3"/>
        <v>3, Clinton County</v>
      </c>
      <c r="E19" t="s">
        <v>168</v>
      </c>
      <c r="F19" t="s">
        <v>992</v>
      </c>
      <c r="G19">
        <v>1995</v>
      </c>
      <c r="H19" s="5">
        <v>43597</v>
      </c>
      <c r="I19" s="6">
        <v>0.2</v>
      </c>
      <c r="J19" s="6">
        <v>0.19548872180451127</v>
      </c>
      <c r="K19" s="6">
        <v>9.8245614035087719E-2</v>
      </c>
      <c r="L19" s="6">
        <v>4.2916666666666659E-2</v>
      </c>
      <c r="M19" s="6">
        <v>0.35499999999999998</v>
      </c>
      <c r="N19" s="6">
        <v>-5.4076064826125904E-2</v>
      </c>
      <c r="O19" s="6">
        <v>0.56276931916116057</v>
      </c>
      <c r="P19" s="6">
        <v>0.16909620991253643</v>
      </c>
      <c r="Q19" s="6">
        <v>0.30476190476190479</v>
      </c>
      <c r="R19">
        <v>2</v>
      </c>
      <c r="S19">
        <v>2</v>
      </c>
      <c r="T19">
        <v>2</v>
      </c>
      <c r="U19">
        <v>2</v>
      </c>
      <c r="V19">
        <v>2</v>
      </c>
      <c r="W19">
        <v>1</v>
      </c>
      <c r="X19">
        <v>2</v>
      </c>
      <c r="Y19">
        <v>2</v>
      </c>
      <c r="Z19">
        <v>2</v>
      </c>
      <c r="AA19">
        <v>2</v>
      </c>
      <c r="AB19">
        <v>19</v>
      </c>
    </row>
    <row r="20" spans="1:28" x14ac:dyDescent="0.2">
      <c r="A20">
        <v>19013000100</v>
      </c>
      <c r="B20" t="s">
        <v>1146</v>
      </c>
      <c r="C20" t="str">
        <f t="shared" si="2"/>
        <v>1, Black Hawk County, Iowa</v>
      </c>
      <c r="D20" t="str">
        <f t="shared" si="3"/>
        <v>1, Black Hawk County</v>
      </c>
      <c r="E20" t="s">
        <v>1070</v>
      </c>
      <c r="F20" t="s">
        <v>1069</v>
      </c>
      <c r="G20" s="5">
        <v>776</v>
      </c>
      <c r="H20" s="5">
        <v>14167</v>
      </c>
      <c r="I20" s="6">
        <v>0.54200000000000004</v>
      </c>
      <c r="J20" s="6">
        <v>0.4265463917525773</v>
      </c>
      <c r="K20" s="6">
        <v>0.16494845360824742</v>
      </c>
      <c r="L20" s="6">
        <v>3.6166666666666673E-2</v>
      </c>
      <c r="M20" s="6">
        <v>0.61099999999999999</v>
      </c>
      <c r="N20" s="6">
        <v>4.1193073460981007E-4</v>
      </c>
      <c r="O20" s="6">
        <v>0.66494401378122303</v>
      </c>
      <c r="P20" s="6">
        <v>0.22322322322322322</v>
      </c>
      <c r="Q20" s="6">
        <v>0.61340206185567014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0</v>
      </c>
      <c r="Y20">
        <v>2</v>
      </c>
      <c r="Z20">
        <v>2</v>
      </c>
      <c r="AA20">
        <v>2</v>
      </c>
      <c r="AB20">
        <v>18</v>
      </c>
    </row>
    <row r="21" spans="1:28" x14ac:dyDescent="0.2">
      <c r="A21">
        <v>19163010800</v>
      </c>
      <c r="B21" t="s">
        <v>1147</v>
      </c>
      <c r="C21" t="str">
        <f t="shared" si="2"/>
        <v>108, Scott County, Iowa</v>
      </c>
      <c r="D21" t="str">
        <f t="shared" si="3"/>
        <v>108, Scott County</v>
      </c>
      <c r="E21" t="s">
        <v>1045</v>
      </c>
      <c r="F21" t="s">
        <v>1044</v>
      </c>
      <c r="G21">
        <v>948</v>
      </c>
      <c r="H21" s="5">
        <v>35192</v>
      </c>
      <c r="I21" s="6">
        <v>0.24299999999999999</v>
      </c>
      <c r="J21" s="6">
        <v>0.19303797468354431</v>
      </c>
      <c r="K21" s="6">
        <v>0.21308016877637131</v>
      </c>
      <c r="L21" s="6">
        <v>4.1666666666666657E-2</v>
      </c>
      <c r="M21" s="6">
        <v>0.53799999999999992</v>
      </c>
      <c r="N21" s="6">
        <v>5.716481867041108E-2</v>
      </c>
      <c r="O21" s="6">
        <v>0.6266598569969356</v>
      </c>
      <c r="P21" s="6">
        <v>0.23424878836833601</v>
      </c>
      <c r="Q21" s="6">
        <v>0.3871308016877637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0</v>
      </c>
      <c r="Y21">
        <v>2</v>
      </c>
      <c r="Z21">
        <v>2</v>
      </c>
      <c r="AA21">
        <v>2</v>
      </c>
      <c r="AB21">
        <v>18</v>
      </c>
    </row>
    <row r="22" spans="1:28" x14ac:dyDescent="0.2">
      <c r="A22">
        <v>19013000300</v>
      </c>
      <c r="B22" t="s">
        <v>1151</v>
      </c>
      <c r="C22" t="str">
        <f t="shared" si="2"/>
        <v>3, Black Hawk County, Iowa</v>
      </c>
      <c r="D22" t="str">
        <f t="shared" si="3"/>
        <v>3, Black Hawk County</v>
      </c>
      <c r="E22" t="s">
        <v>1070</v>
      </c>
      <c r="F22" t="s">
        <v>1069</v>
      </c>
      <c r="G22">
        <v>1186</v>
      </c>
      <c r="H22" s="5">
        <v>29677</v>
      </c>
      <c r="I22" s="6">
        <v>0.27500000000000002</v>
      </c>
      <c r="J22" s="6">
        <v>0.38111298482293421</v>
      </c>
      <c r="K22" s="6">
        <v>7.5885328836424959E-2</v>
      </c>
      <c r="L22" s="6">
        <v>3.6166666666666673E-2</v>
      </c>
      <c r="M22" s="6">
        <v>0.40399999999999997</v>
      </c>
      <c r="N22" s="6">
        <v>4.1193073460981007E-4</v>
      </c>
      <c r="O22" s="6">
        <v>0.60358460727464414</v>
      </c>
      <c r="P22" s="6">
        <v>0.2103861517976032</v>
      </c>
      <c r="Q22" s="6">
        <v>0.50252951096121412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0</v>
      </c>
      <c r="Y22">
        <v>2</v>
      </c>
      <c r="Z22">
        <v>2</v>
      </c>
      <c r="AA22">
        <v>2</v>
      </c>
      <c r="AB22">
        <v>18</v>
      </c>
    </row>
    <row r="23" spans="1:28" x14ac:dyDescent="0.2">
      <c r="A23">
        <v>19013001701</v>
      </c>
      <c r="B23" t="s">
        <v>1152</v>
      </c>
      <c r="C23" t="str">
        <f t="shared" si="2"/>
        <v>17.01, Black Hawk County, Iowa</v>
      </c>
      <c r="D23" t="str">
        <f t="shared" si="3"/>
        <v>17.01, Black Hawk County</v>
      </c>
      <c r="E23" t="s">
        <v>1070</v>
      </c>
      <c r="F23" t="s">
        <v>1069</v>
      </c>
      <c r="G23">
        <v>800</v>
      </c>
      <c r="H23" s="5">
        <v>26875</v>
      </c>
      <c r="I23" s="6">
        <v>0.441</v>
      </c>
      <c r="J23" s="6">
        <v>0.43874999999999997</v>
      </c>
      <c r="K23" s="6">
        <v>0.20624999999999999</v>
      </c>
      <c r="L23" s="6">
        <v>3.6166666666666673E-2</v>
      </c>
      <c r="M23" s="6">
        <v>0.37</v>
      </c>
      <c r="N23" s="6">
        <v>4.1193073460981007E-4</v>
      </c>
      <c r="O23" s="6">
        <v>0.58823529411764708</v>
      </c>
      <c r="P23" s="6">
        <v>0.15878023133543639</v>
      </c>
      <c r="Q23" s="6">
        <v>0.50624999999999998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0</v>
      </c>
      <c r="Y23">
        <v>2</v>
      </c>
      <c r="Z23">
        <v>2</v>
      </c>
      <c r="AA23">
        <v>2</v>
      </c>
      <c r="AB23">
        <v>18</v>
      </c>
    </row>
    <row r="24" spans="1:28" x14ac:dyDescent="0.2">
      <c r="A24">
        <v>19113001900</v>
      </c>
      <c r="B24" t="s">
        <v>1153</v>
      </c>
      <c r="C24" t="str">
        <f t="shared" si="2"/>
        <v>19, Linn County, Iowa</v>
      </c>
      <c r="D24" t="str">
        <f t="shared" si="3"/>
        <v>19, Linn County</v>
      </c>
      <c r="E24" t="s">
        <v>972</v>
      </c>
      <c r="F24" t="s">
        <v>971</v>
      </c>
      <c r="G24">
        <v>655</v>
      </c>
      <c r="H24" s="5">
        <v>31179</v>
      </c>
      <c r="I24" s="6">
        <v>0.38799999999999996</v>
      </c>
      <c r="J24" s="6">
        <v>0.29618320610687021</v>
      </c>
      <c r="K24" s="6">
        <v>0.15419847328244274</v>
      </c>
      <c r="L24" s="6">
        <v>3.9166666666666662E-2</v>
      </c>
      <c r="M24" s="6">
        <v>0.55500000000000005</v>
      </c>
      <c r="N24" s="6">
        <v>9.0296649086760147E-2</v>
      </c>
      <c r="O24" s="6">
        <v>0.47497546614327774</v>
      </c>
      <c r="P24" s="6">
        <v>0.22077922077922077</v>
      </c>
      <c r="Q24" s="6">
        <v>0.48854961832061067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0</v>
      </c>
      <c r="Y24">
        <v>2</v>
      </c>
      <c r="Z24">
        <v>2</v>
      </c>
      <c r="AA24">
        <v>2</v>
      </c>
      <c r="AB24">
        <v>18</v>
      </c>
    </row>
    <row r="25" spans="1:28" x14ac:dyDescent="0.2">
      <c r="A25">
        <v>19113002200</v>
      </c>
      <c r="B25" t="s">
        <v>1154</v>
      </c>
      <c r="C25" t="str">
        <f t="shared" si="2"/>
        <v>22, Linn County, Iowa</v>
      </c>
      <c r="D25" t="str">
        <f t="shared" si="3"/>
        <v>22, Linn County</v>
      </c>
      <c r="E25" t="s">
        <v>972</v>
      </c>
      <c r="F25" t="s">
        <v>971</v>
      </c>
      <c r="G25">
        <v>741</v>
      </c>
      <c r="H25" s="5">
        <v>47279</v>
      </c>
      <c r="I25" s="6">
        <v>0.16699999999999998</v>
      </c>
      <c r="J25" s="6">
        <v>0.203778677462888</v>
      </c>
      <c r="K25" s="6">
        <v>5.128205128205128E-2</v>
      </c>
      <c r="L25" s="6">
        <v>3.9166666666666662E-2</v>
      </c>
      <c r="M25" s="6">
        <v>0.40899999999999997</v>
      </c>
      <c r="N25" s="6">
        <v>9.0296649086760147E-2</v>
      </c>
      <c r="O25" s="6">
        <v>0.56708673091178652</v>
      </c>
      <c r="P25" s="6">
        <v>0.15699658703071673</v>
      </c>
      <c r="Q25" s="6">
        <v>0.35627530364372467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0</v>
      </c>
      <c r="Y25">
        <v>2</v>
      </c>
      <c r="Z25">
        <v>2</v>
      </c>
      <c r="AA25">
        <v>2</v>
      </c>
      <c r="AB25">
        <v>18</v>
      </c>
    </row>
    <row r="26" spans="1:28" x14ac:dyDescent="0.2">
      <c r="A26">
        <v>19163010700</v>
      </c>
      <c r="B26" t="s">
        <v>1155</v>
      </c>
      <c r="C26" t="str">
        <f t="shared" si="2"/>
        <v>107, Scott County, Iowa</v>
      </c>
      <c r="D26" t="str">
        <f t="shared" si="3"/>
        <v>107, Scott County</v>
      </c>
      <c r="E26" t="s">
        <v>1045</v>
      </c>
      <c r="F26" t="s">
        <v>1044</v>
      </c>
      <c r="G26" s="5">
        <v>519</v>
      </c>
      <c r="H26" s="5">
        <v>31420</v>
      </c>
      <c r="I26" s="6">
        <v>0.379</v>
      </c>
      <c r="J26" s="6">
        <v>0.33718689788053952</v>
      </c>
      <c r="K26" s="6">
        <v>9.4412331406551059E-2</v>
      </c>
      <c r="L26" s="6">
        <v>4.1666666666666657E-2</v>
      </c>
      <c r="M26" s="6">
        <v>0.44</v>
      </c>
      <c r="N26" s="6">
        <v>5.716481867041108E-2</v>
      </c>
      <c r="O26" s="6">
        <v>0.49110320284697506</v>
      </c>
      <c r="P26" s="6">
        <v>0.3206806282722513</v>
      </c>
      <c r="Q26" s="6">
        <v>0.50289017341040465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0</v>
      </c>
      <c r="Y26">
        <v>2</v>
      </c>
      <c r="Z26">
        <v>2</v>
      </c>
      <c r="AA26">
        <v>2</v>
      </c>
      <c r="AB26">
        <v>18</v>
      </c>
    </row>
    <row r="27" spans="1:28" x14ac:dyDescent="0.2">
      <c r="A27">
        <v>19139050900</v>
      </c>
      <c r="B27" t="s">
        <v>1157</v>
      </c>
      <c r="C27" t="str">
        <f t="shared" si="2"/>
        <v>509, Muscatine County, Iowa</v>
      </c>
      <c r="D27" t="str">
        <f t="shared" si="3"/>
        <v>509, Muscatine County</v>
      </c>
      <c r="E27" t="s">
        <v>600</v>
      </c>
      <c r="F27" t="s">
        <v>1013</v>
      </c>
      <c r="G27" s="5">
        <v>1202</v>
      </c>
      <c r="H27" s="5">
        <v>37033</v>
      </c>
      <c r="I27" s="6">
        <v>0.20100000000000001</v>
      </c>
      <c r="J27" s="6">
        <v>0.19883527454242927</v>
      </c>
      <c r="K27" s="6">
        <v>7.4043261231281202E-2</v>
      </c>
      <c r="L27" s="6">
        <v>3.666666666666666E-2</v>
      </c>
      <c r="M27" s="6">
        <v>0.36700000000000005</v>
      </c>
      <c r="N27" s="6">
        <v>1.1463329044332671E-2</v>
      </c>
      <c r="O27" s="6">
        <v>0.56438213914849433</v>
      </c>
      <c r="P27" s="6">
        <v>0.18783783783783783</v>
      </c>
      <c r="Q27" s="6">
        <v>0.35108153078202997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0</v>
      </c>
      <c r="Y27">
        <v>2</v>
      </c>
      <c r="Z27">
        <v>2</v>
      </c>
      <c r="AA27">
        <v>2</v>
      </c>
      <c r="AB27">
        <v>18</v>
      </c>
    </row>
    <row r="28" spans="1:28" x14ac:dyDescent="0.2">
      <c r="A28">
        <v>19163011300</v>
      </c>
      <c r="B28" t="s">
        <v>1158</v>
      </c>
      <c r="C28" t="str">
        <f t="shared" si="2"/>
        <v>113, Scott County, Iowa</v>
      </c>
      <c r="D28" t="str">
        <f t="shared" si="3"/>
        <v>113, Scott County</v>
      </c>
      <c r="E28" t="s">
        <v>1045</v>
      </c>
      <c r="F28" t="s">
        <v>1044</v>
      </c>
      <c r="G28">
        <v>1005</v>
      </c>
      <c r="H28" s="5">
        <v>37543</v>
      </c>
      <c r="I28" s="6">
        <v>0.36</v>
      </c>
      <c r="J28" s="6">
        <v>0.23681592039800994</v>
      </c>
      <c r="K28" s="6">
        <v>5.4726368159203981E-2</v>
      </c>
      <c r="L28" s="6">
        <v>4.1666666666666657E-2</v>
      </c>
      <c r="M28" s="6">
        <v>0.37</v>
      </c>
      <c r="N28" s="6">
        <v>5.716481867041108E-2</v>
      </c>
      <c r="O28" s="6">
        <v>0.55627198124267296</v>
      </c>
      <c r="P28" s="6">
        <v>0.16389351081530781</v>
      </c>
      <c r="Q28" s="6">
        <v>0.38905472636815919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0</v>
      </c>
      <c r="Y28">
        <v>2</v>
      </c>
      <c r="Z28">
        <v>2</v>
      </c>
      <c r="AA28">
        <v>2</v>
      </c>
      <c r="AB28">
        <v>18</v>
      </c>
    </row>
    <row r="29" spans="1:28" x14ac:dyDescent="0.2">
      <c r="A29">
        <v>19179960500</v>
      </c>
      <c r="B29" t="s">
        <v>1159</v>
      </c>
      <c r="C29" t="str">
        <f t="shared" si="2"/>
        <v>9605, Wapello County, Iowa</v>
      </c>
      <c r="D29" t="str">
        <f t="shared" si="3"/>
        <v>9605, Wapello County</v>
      </c>
      <c r="E29" t="s">
        <v>891</v>
      </c>
      <c r="F29" t="s">
        <v>963</v>
      </c>
      <c r="G29" s="5">
        <v>958</v>
      </c>
      <c r="H29" s="5">
        <v>31889</v>
      </c>
      <c r="I29" s="6">
        <v>0.28899999999999998</v>
      </c>
      <c r="J29" s="6">
        <v>0.27557411273486432</v>
      </c>
      <c r="K29" s="6">
        <v>8.4551148225469733E-2</v>
      </c>
      <c r="L29" s="6">
        <v>3.9083333333333331E-2</v>
      </c>
      <c r="M29" s="6">
        <v>0.35</v>
      </c>
      <c r="N29" s="6">
        <v>-5.2771929824561407E-3</v>
      </c>
      <c r="O29" s="6">
        <v>0.50480769230769229</v>
      </c>
      <c r="P29" s="6">
        <v>0.16912402428447529</v>
      </c>
      <c r="Q29" s="6">
        <v>0.37473903966597077</v>
      </c>
      <c r="R29">
        <v>2</v>
      </c>
      <c r="S29">
        <v>2</v>
      </c>
      <c r="T29">
        <v>2</v>
      </c>
      <c r="U29">
        <v>2</v>
      </c>
      <c r="V29">
        <v>2</v>
      </c>
      <c r="W29">
        <v>1</v>
      </c>
      <c r="X29">
        <v>1</v>
      </c>
      <c r="Y29">
        <v>2</v>
      </c>
      <c r="Z29">
        <v>2</v>
      </c>
      <c r="AA29">
        <v>2</v>
      </c>
      <c r="AB29">
        <v>18</v>
      </c>
    </row>
    <row r="30" spans="1:28" x14ac:dyDescent="0.2">
      <c r="A30">
        <v>19163011400</v>
      </c>
      <c r="B30" t="s">
        <v>1161</v>
      </c>
      <c r="C30" t="str">
        <f t="shared" si="2"/>
        <v>114, Scott County, Iowa</v>
      </c>
      <c r="D30" t="str">
        <f t="shared" si="3"/>
        <v>114, Scott County</v>
      </c>
      <c r="E30" t="s">
        <v>1045</v>
      </c>
      <c r="F30" t="s">
        <v>1044</v>
      </c>
      <c r="G30">
        <v>982</v>
      </c>
      <c r="H30" s="5">
        <v>41724</v>
      </c>
      <c r="I30" s="6">
        <v>0.19399999999999998</v>
      </c>
      <c r="J30" s="6">
        <v>0.21283095723014256</v>
      </c>
      <c r="K30" s="6">
        <v>9.5723014256619138E-2</v>
      </c>
      <c r="L30" s="6">
        <v>4.1666666666666657E-2</v>
      </c>
      <c r="M30" s="6">
        <v>0.38200000000000001</v>
      </c>
      <c r="N30" s="6">
        <v>5.716481867041108E-2</v>
      </c>
      <c r="O30" s="6">
        <v>0.52419904567143827</v>
      </c>
      <c r="P30" s="6">
        <v>0.22063492063492063</v>
      </c>
      <c r="Q30" s="6">
        <v>0.27189409368635437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0</v>
      </c>
      <c r="Y30">
        <v>2</v>
      </c>
      <c r="Z30">
        <v>2</v>
      </c>
      <c r="AA30">
        <v>2</v>
      </c>
      <c r="AB30">
        <v>18</v>
      </c>
    </row>
    <row r="31" spans="1:28" x14ac:dyDescent="0.2">
      <c r="A31">
        <v>19013001702</v>
      </c>
      <c r="B31" t="s">
        <v>1162</v>
      </c>
      <c r="C31" t="str">
        <f t="shared" si="2"/>
        <v>17.02, Black Hawk County, Iowa</v>
      </c>
      <c r="D31" t="str">
        <f t="shared" si="3"/>
        <v>17.02, Black Hawk County</v>
      </c>
      <c r="E31" t="s">
        <v>1070</v>
      </c>
      <c r="F31" t="s">
        <v>1069</v>
      </c>
      <c r="G31">
        <v>988</v>
      </c>
      <c r="H31" s="5">
        <v>34146</v>
      </c>
      <c r="I31" s="6">
        <v>0.14599999999999999</v>
      </c>
      <c r="J31" s="6">
        <v>0.19331983805668015</v>
      </c>
      <c r="K31" s="6">
        <v>0.13663967611336034</v>
      </c>
      <c r="L31" s="6">
        <v>3.6166666666666673E-2</v>
      </c>
      <c r="M31" s="6">
        <v>0.371</v>
      </c>
      <c r="N31" s="6">
        <v>4.1193073460981007E-4</v>
      </c>
      <c r="O31" s="6">
        <v>0.52738095238095239</v>
      </c>
      <c r="P31" s="6">
        <v>0.12411347517730496</v>
      </c>
      <c r="Q31" s="6">
        <v>0.34109311740890691</v>
      </c>
      <c r="R31">
        <v>2</v>
      </c>
      <c r="S31">
        <v>2</v>
      </c>
      <c r="T31">
        <v>2</v>
      </c>
      <c r="U31">
        <v>2</v>
      </c>
      <c r="V31">
        <v>2</v>
      </c>
      <c r="W31">
        <v>2</v>
      </c>
      <c r="X31">
        <v>0</v>
      </c>
      <c r="Y31">
        <v>2</v>
      </c>
      <c r="Z31">
        <v>2</v>
      </c>
      <c r="AA31">
        <v>2</v>
      </c>
      <c r="AB31">
        <v>18</v>
      </c>
    </row>
    <row r="32" spans="1:28" x14ac:dyDescent="0.2">
      <c r="A32">
        <v>19163010900</v>
      </c>
      <c r="B32" t="s">
        <v>1163</v>
      </c>
      <c r="C32" t="str">
        <f t="shared" si="2"/>
        <v>109, Scott County, Iowa</v>
      </c>
      <c r="D32" t="str">
        <f t="shared" si="3"/>
        <v>109, Scott County</v>
      </c>
      <c r="E32" t="s">
        <v>1045</v>
      </c>
      <c r="F32" t="s">
        <v>1044</v>
      </c>
      <c r="G32">
        <v>913</v>
      </c>
      <c r="H32" s="5">
        <v>25417</v>
      </c>
      <c r="I32" s="6">
        <v>0.42100000000000004</v>
      </c>
      <c r="J32" s="6">
        <v>0.22015334063526834</v>
      </c>
      <c r="K32" s="6">
        <v>0.1248630887185104</v>
      </c>
      <c r="L32" s="6">
        <v>4.1666666666666657E-2</v>
      </c>
      <c r="M32" s="6">
        <v>0.50900000000000001</v>
      </c>
      <c r="N32" s="6">
        <v>5.716481867041108E-2</v>
      </c>
      <c r="O32" s="6">
        <v>0.54707190511489989</v>
      </c>
      <c r="P32" s="6">
        <v>0.21698113207547171</v>
      </c>
      <c r="Q32" s="6">
        <v>0.46330777656078859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0</v>
      </c>
      <c r="Y32">
        <v>2</v>
      </c>
      <c r="Z32">
        <v>2</v>
      </c>
      <c r="AA32">
        <v>2</v>
      </c>
      <c r="AB32">
        <v>18</v>
      </c>
    </row>
    <row r="33" spans="1:28" x14ac:dyDescent="0.2">
      <c r="A33">
        <v>19163011200</v>
      </c>
      <c r="B33" t="s">
        <v>1164</v>
      </c>
      <c r="C33" t="str">
        <f t="shared" si="2"/>
        <v>112, Scott County, Iowa</v>
      </c>
      <c r="D33" t="str">
        <f t="shared" si="3"/>
        <v>112, Scott County</v>
      </c>
      <c r="E33" t="s">
        <v>1045</v>
      </c>
      <c r="F33" t="s">
        <v>1044</v>
      </c>
      <c r="G33">
        <v>870</v>
      </c>
      <c r="H33" s="5">
        <v>39485</v>
      </c>
      <c r="I33" s="6">
        <v>0.187</v>
      </c>
      <c r="J33" s="6">
        <v>0.13218390804597702</v>
      </c>
      <c r="K33" s="6">
        <v>0.12413793103448276</v>
      </c>
      <c r="L33" s="6">
        <v>4.1666666666666657E-2</v>
      </c>
      <c r="M33" s="6">
        <v>0.42100000000000004</v>
      </c>
      <c r="N33" s="6">
        <v>5.716481867041108E-2</v>
      </c>
      <c r="O33" s="6">
        <v>0.52142386288727749</v>
      </c>
      <c r="P33" s="6">
        <v>0.14116485686080948</v>
      </c>
      <c r="Q33" s="6">
        <v>0.39885057471264368</v>
      </c>
      <c r="R33">
        <v>2</v>
      </c>
      <c r="S33">
        <v>2</v>
      </c>
      <c r="T33">
        <v>2</v>
      </c>
      <c r="U33">
        <v>2</v>
      </c>
      <c r="V33">
        <v>2</v>
      </c>
      <c r="W33">
        <v>2</v>
      </c>
      <c r="X33">
        <v>0</v>
      </c>
      <c r="Y33">
        <v>2</v>
      </c>
      <c r="Z33">
        <v>2</v>
      </c>
      <c r="AA33">
        <v>2</v>
      </c>
      <c r="AB33">
        <v>18</v>
      </c>
    </row>
    <row r="34" spans="1:28" x14ac:dyDescent="0.2">
      <c r="A34">
        <v>19053960300</v>
      </c>
      <c r="B34" t="s">
        <v>1166</v>
      </c>
      <c r="C34" t="str">
        <f t="shared" si="2"/>
        <v>9603, Decatur County, Iowa</v>
      </c>
      <c r="D34" t="str">
        <f t="shared" si="3"/>
        <v>9603, Decatur County</v>
      </c>
      <c r="E34" t="s">
        <v>218</v>
      </c>
      <c r="F34" t="s">
        <v>1091</v>
      </c>
      <c r="G34">
        <v>862</v>
      </c>
      <c r="H34" s="5">
        <v>42500</v>
      </c>
      <c r="I34" s="6">
        <v>0.14499999999999999</v>
      </c>
      <c r="J34" s="6">
        <v>0.15081206496519722</v>
      </c>
      <c r="K34" s="6">
        <v>5.4524361948955914E-2</v>
      </c>
      <c r="L34" s="6">
        <v>2.8000000000000004E-2</v>
      </c>
      <c r="M34" s="6">
        <v>0.42100000000000004</v>
      </c>
      <c r="N34" s="6">
        <v>-9.6015135390800518E-2</v>
      </c>
      <c r="O34" s="6">
        <v>0.54246365723029843</v>
      </c>
      <c r="P34" s="6">
        <v>0.15572967678746327</v>
      </c>
      <c r="Q34" s="6">
        <v>0.3225058004640371</v>
      </c>
      <c r="R34">
        <v>2</v>
      </c>
      <c r="S34">
        <v>2</v>
      </c>
      <c r="T34">
        <v>2</v>
      </c>
      <c r="U34">
        <v>2</v>
      </c>
      <c r="V34">
        <v>0</v>
      </c>
      <c r="W34">
        <v>2</v>
      </c>
      <c r="X34">
        <v>2</v>
      </c>
      <c r="Y34">
        <v>2</v>
      </c>
      <c r="Z34">
        <v>2</v>
      </c>
      <c r="AA34">
        <v>2</v>
      </c>
      <c r="AB34">
        <v>18</v>
      </c>
    </row>
    <row r="35" spans="1:28" x14ac:dyDescent="0.2">
      <c r="A35">
        <v>19007950300</v>
      </c>
      <c r="B35" t="s">
        <v>1167</v>
      </c>
      <c r="C35" t="str">
        <f t="shared" si="2"/>
        <v>9503, Appanoose County, Iowa</v>
      </c>
      <c r="D35" t="str">
        <f t="shared" si="3"/>
        <v>9503, Appanoose County</v>
      </c>
      <c r="E35" t="s">
        <v>1072</v>
      </c>
      <c r="F35" t="s">
        <v>1071</v>
      </c>
      <c r="G35">
        <v>1375</v>
      </c>
      <c r="H35" s="5">
        <v>32953</v>
      </c>
      <c r="I35" s="6">
        <v>0.23800000000000002</v>
      </c>
      <c r="J35" s="6">
        <v>0.26545454545454544</v>
      </c>
      <c r="K35" s="6">
        <v>6.6909090909090904E-2</v>
      </c>
      <c r="L35" s="6">
        <v>3.5083333333333334E-2</v>
      </c>
      <c r="M35" s="6">
        <v>0.45700000000000002</v>
      </c>
      <c r="N35" s="6">
        <v>-4.4230620004655857E-2</v>
      </c>
      <c r="O35" s="6">
        <v>0.448292220113852</v>
      </c>
      <c r="P35" s="6">
        <v>0.16094032549728751</v>
      </c>
      <c r="Q35" s="6">
        <v>0.2952727272727273</v>
      </c>
      <c r="R35">
        <v>2</v>
      </c>
      <c r="S35">
        <v>2</v>
      </c>
      <c r="T35">
        <v>2</v>
      </c>
      <c r="U35">
        <v>2</v>
      </c>
      <c r="V35">
        <v>1</v>
      </c>
      <c r="W35">
        <v>2</v>
      </c>
      <c r="X35">
        <v>2</v>
      </c>
      <c r="Y35">
        <v>1</v>
      </c>
      <c r="Z35">
        <v>2</v>
      </c>
      <c r="AA35">
        <v>2</v>
      </c>
      <c r="AB35">
        <v>18</v>
      </c>
    </row>
    <row r="36" spans="1:28" x14ac:dyDescent="0.2">
      <c r="A36">
        <v>19033950300</v>
      </c>
      <c r="B36" t="s">
        <v>1168</v>
      </c>
      <c r="C36" t="str">
        <f t="shared" si="2"/>
        <v>9503, Cerro Gordo County, Iowa</v>
      </c>
      <c r="D36" t="str">
        <f t="shared" si="3"/>
        <v>9503, Cerro Gordo County</v>
      </c>
      <c r="E36" t="s">
        <v>1081</v>
      </c>
      <c r="F36" t="s">
        <v>1080</v>
      </c>
      <c r="G36" s="5">
        <v>2194</v>
      </c>
      <c r="H36" s="5">
        <v>44643</v>
      </c>
      <c r="I36" s="6">
        <v>0.17300000000000001</v>
      </c>
      <c r="J36" s="6">
        <v>0.16818596171376482</v>
      </c>
      <c r="K36" s="6">
        <v>8.4320875113947133E-2</v>
      </c>
      <c r="L36" s="6">
        <v>3.4083333333333334E-2</v>
      </c>
      <c r="M36" s="6">
        <v>0.37</v>
      </c>
      <c r="N36" s="6">
        <v>-2.3193132658376935E-2</v>
      </c>
      <c r="O36" s="6">
        <v>0.43740527432555321</v>
      </c>
      <c r="P36" s="6">
        <v>0.11218335343787696</v>
      </c>
      <c r="Q36" s="6">
        <v>0.33500455788514127</v>
      </c>
      <c r="R36">
        <v>2</v>
      </c>
      <c r="S36">
        <v>2</v>
      </c>
      <c r="T36">
        <v>2</v>
      </c>
      <c r="U36">
        <v>2</v>
      </c>
      <c r="V36">
        <v>1</v>
      </c>
      <c r="W36">
        <v>2</v>
      </c>
      <c r="X36">
        <v>2</v>
      </c>
      <c r="Y36">
        <v>1</v>
      </c>
      <c r="Z36">
        <v>2</v>
      </c>
      <c r="AA36">
        <v>2</v>
      </c>
      <c r="AB36">
        <v>18</v>
      </c>
    </row>
    <row r="37" spans="1:28" x14ac:dyDescent="0.2">
      <c r="A37">
        <v>19111490100</v>
      </c>
      <c r="B37" t="s">
        <v>1170</v>
      </c>
      <c r="C37" t="str">
        <f t="shared" si="2"/>
        <v>4901, Lee County, Iowa</v>
      </c>
      <c r="D37" t="str">
        <f t="shared" si="3"/>
        <v>4901, Lee County</v>
      </c>
      <c r="E37" t="s">
        <v>1100</v>
      </c>
      <c r="F37" t="s">
        <v>1099</v>
      </c>
      <c r="G37" s="5">
        <v>1659</v>
      </c>
      <c r="H37" s="5">
        <v>43528</v>
      </c>
      <c r="I37" s="6">
        <v>0.13</v>
      </c>
      <c r="J37" s="6">
        <v>0.12417118746232671</v>
      </c>
      <c r="K37" s="6">
        <v>7.3538276069921638E-2</v>
      </c>
      <c r="L37" s="6">
        <v>4.9500000000000002E-2</v>
      </c>
      <c r="M37" s="6">
        <v>0.42799999999999999</v>
      </c>
      <c r="N37" s="6">
        <v>-6.4329931403714236E-2</v>
      </c>
      <c r="O37" s="6">
        <v>0.47899778924097275</v>
      </c>
      <c r="P37" s="6">
        <v>9.245076586433261E-2</v>
      </c>
      <c r="Q37" s="6">
        <v>0.23447860156720915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2</v>
      </c>
      <c r="Z37">
        <v>1</v>
      </c>
      <c r="AA37">
        <v>1</v>
      </c>
      <c r="AB37">
        <v>18</v>
      </c>
    </row>
    <row r="38" spans="1:28" x14ac:dyDescent="0.2">
      <c r="A38">
        <v>19045000600</v>
      </c>
      <c r="B38" t="s">
        <v>1172</v>
      </c>
      <c r="C38" t="str">
        <f t="shared" si="2"/>
        <v>6, Clinton County, Iowa</v>
      </c>
      <c r="D38" t="str">
        <f t="shared" si="3"/>
        <v>6, Clinton County</v>
      </c>
      <c r="E38" t="s">
        <v>168</v>
      </c>
      <c r="F38" t="s">
        <v>992</v>
      </c>
      <c r="G38" s="5">
        <v>1604</v>
      </c>
      <c r="H38" s="5">
        <v>48355</v>
      </c>
      <c r="I38" s="6">
        <v>0.17300000000000001</v>
      </c>
      <c r="J38" s="6">
        <v>0.20137157107231921</v>
      </c>
      <c r="K38" s="6">
        <v>4.738154613466334E-2</v>
      </c>
      <c r="L38" s="6">
        <v>4.2916666666666659E-2</v>
      </c>
      <c r="M38" s="6">
        <v>0.40799999999999997</v>
      </c>
      <c r="N38" s="6">
        <v>-5.4076064826125904E-2</v>
      </c>
      <c r="O38" s="6">
        <v>0.49048706240487061</v>
      </c>
      <c r="P38" s="6">
        <v>7.763082231167337E-2</v>
      </c>
      <c r="Q38" s="6">
        <v>0.29551122194513718</v>
      </c>
      <c r="R38">
        <v>2</v>
      </c>
      <c r="S38">
        <v>2</v>
      </c>
      <c r="T38">
        <v>2</v>
      </c>
      <c r="U38">
        <v>1</v>
      </c>
      <c r="V38">
        <v>2</v>
      </c>
      <c r="W38">
        <v>2</v>
      </c>
      <c r="X38">
        <v>2</v>
      </c>
      <c r="Y38">
        <v>2</v>
      </c>
      <c r="Z38">
        <v>1</v>
      </c>
      <c r="AA38">
        <v>2</v>
      </c>
      <c r="AB38">
        <v>18</v>
      </c>
    </row>
    <row r="39" spans="1:28" x14ac:dyDescent="0.2">
      <c r="A39">
        <v>19007950400</v>
      </c>
      <c r="B39" t="s">
        <v>1173</v>
      </c>
      <c r="C39" t="str">
        <f t="shared" si="2"/>
        <v>9504, Appanoose County, Iowa</v>
      </c>
      <c r="D39" t="str">
        <f t="shared" si="3"/>
        <v>9504, Appanoose County</v>
      </c>
      <c r="E39" t="s">
        <v>1072</v>
      </c>
      <c r="F39" t="s">
        <v>1071</v>
      </c>
      <c r="G39" s="5">
        <v>1274</v>
      </c>
      <c r="H39" s="5">
        <v>38378</v>
      </c>
      <c r="I39" s="6">
        <v>0.192</v>
      </c>
      <c r="J39" s="6">
        <v>0.15384615384615385</v>
      </c>
      <c r="K39" s="6">
        <v>0.12009419152276295</v>
      </c>
      <c r="L39" s="6">
        <v>3.5083333333333334E-2</v>
      </c>
      <c r="M39" s="6">
        <v>0.42200000000000004</v>
      </c>
      <c r="N39" s="6">
        <v>-4.4230620004655857E-2</v>
      </c>
      <c r="O39" s="6">
        <v>0.45458801498127338</v>
      </c>
      <c r="P39" s="6">
        <v>0.14586070959264127</v>
      </c>
      <c r="Q39" s="6">
        <v>0.27158555729984302</v>
      </c>
      <c r="R39">
        <v>2</v>
      </c>
      <c r="S39">
        <v>2</v>
      </c>
      <c r="T39">
        <v>2</v>
      </c>
      <c r="U39">
        <v>2</v>
      </c>
      <c r="V39">
        <v>1</v>
      </c>
      <c r="W39">
        <v>2</v>
      </c>
      <c r="X39">
        <v>2</v>
      </c>
      <c r="Y39">
        <v>1</v>
      </c>
      <c r="Z39">
        <v>2</v>
      </c>
      <c r="AA39">
        <v>2</v>
      </c>
      <c r="AB39">
        <v>18</v>
      </c>
    </row>
    <row r="40" spans="1:28" x14ac:dyDescent="0.2">
      <c r="A40">
        <v>19101090300</v>
      </c>
      <c r="B40" t="s">
        <v>1174</v>
      </c>
      <c r="C40" t="str">
        <f t="shared" si="2"/>
        <v>903, Jefferson County, Iowa</v>
      </c>
      <c r="D40" t="str">
        <f t="shared" si="3"/>
        <v>903, Jefferson County</v>
      </c>
      <c r="E40" t="s">
        <v>421</v>
      </c>
      <c r="F40" t="s">
        <v>1030</v>
      </c>
      <c r="G40">
        <v>2063</v>
      </c>
      <c r="H40" s="5">
        <v>39308</v>
      </c>
      <c r="I40" s="6">
        <v>0.14800000000000002</v>
      </c>
      <c r="J40" s="6">
        <v>0.22443044110518662</v>
      </c>
      <c r="K40" s="6">
        <v>5.7198254968492485E-2</v>
      </c>
      <c r="L40" s="6">
        <v>3.2250000000000001E-2</v>
      </c>
      <c r="M40" s="6">
        <v>0.374</v>
      </c>
      <c r="N40" s="6">
        <v>-7.0058778127411986E-2</v>
      </c>
      <c r="O40" s="6">
        <v>0.39139251915277151</v>
      </c>
      <c r="P40" s="6">
        <v>0.12361937128292269</v>
      </c>
      <c r="Q40" s="6">
        <v>0.32234609791565683</v>
      </c>
      <c r="R40">
        <v>2</v>
      </c>
      <c r="S40">
        <v>2</v>
      </c>
      <c r="T40">
        <v>2</v>
      </c>
      <c r="U40">
        <v>2</v>
      </c>
      <c r="V40">
        <v>1</v>
      </c>
      <c r="W40">
        <v>2</v>
      </c>
      <c r="X40">
        <v>2</v>
      </c>
      <c r="Y40">
        <v>1</v>
      </c>
      <c r="Z40">
        <v>2</v>
      </c>
      <c r="AA40">
        <v>2</v>
      </c>
      <c r="AB40">
        <v>18</v>
      </c>
    </row>
    <row r="41" spans="1:28" x14ac:dyDescent="0.2">
      <c r="A41">
        <v>19033950402</v>
      </c>
      <c r="B41" t="s">
        <v>1175</v>
      </c>
      <c r="C41" t="str">
        <f t="shared" si="2"/>
        <v>9504.02, Cerro Gordo County, Iowa</v>
      </c>
      <c r="D41" t="str">
        <f t="shared" si="3"/>
        <v>9504.02, Cerro Gordo County</v>
      </c>
      <c r="E41" t="s">
        <v>1081</v>
      </c>
      <c r="F41" t="s">
        <v>1080</v>
      </c>
      <c r="G41" s="5">
        <v>1902</v>
      </c>
      <c r="H41" s="5">
        <v>44048</v>
      </c>
      <c r="I41" s="6">
        <v>0.153</v>
      </c>
      <c r="J41" s="6">
        <v>0.24815983175604628</v>
      </c>
      <c r="K41" s="6">
        <v>6.1514195583596214E-2</v>
      </c>
      <c r="L41" s="6">
        <v>3.4083333333333334E-2</v>
      </c>
      <c r="M41" s="6">
        <v>0.36599999999999999</v>
      </c>
      <c r="N41" s="6">
        <v>-2.3193132658376935E-2</v>
      </c>
      <c r="O41" s="6">
        <v>0.50793650793650791</v>
      </c>
      <c r="P41" s="6">
        <v>8.2046332046332049E-2</v>
      </c>
      <c r="Q41" s="6">
        <v>0.30021030494216616</v>
      </c>
      <c r="R41">
        <v>2</v>
      </c>
      <c r="S41">
        <v>2</v>
      </c>
      <c r="T41">
        <v>2</v>
      </c>
      <c r="U41">
        <v>2</v>
      </c>
      <c r="V41">
        <v>1</v>
      </c>
      <c r="W41">
        <v>2</v>
      </c>
      <c r="X41">
        <v>2</v>
      </c>
      <c r="Y41">
        <v>2</v>
      </c>
      <c r="Z41">
        <v>1</v>
      </c>
      <c r="AA41">
        <v>2</v>
      </c>
      <c r="AB41">
        <v>18</v>
      </c>
    </row>
    <row r="42" spans="1:28" x14ac:dyDescent="0.2">
      <c r="A42">
        <v>19187000900</v>
      </c>
      <c r="B42" t="s">
        <v>1176</v>
      </c>
      <c r="C42" t="str">
        <f t="shared" si="2"/>
        <v>9, Webster County, Iowa</v>
      </c>
      <c r="D42" t="str">
        <f t="shared" si="3"/>
        <v>9, Webster County</v>
      </c>
      <c r="E42" t="s">
        <v>902</v>
      </c>
      <c r="F42" t="s">
        <v>1025</v>
      </c>
      <c r="G42" s="5">
        <v>1271</v>
      </c>
      <c r="H42" s="5">
        <v>43508</v>
      </c>
      <c r="I42" s="6">
        <v>0.24</v>
      </c>
      <c r="J42" s="6">
        <v>0.17702596380802518</v>
      </c>
      <c r="K42" s="6">
        <v>3.5405192761605038E-2</v>
      </c>
      <c r="L42" s="6">
        <v>3.7333333333333336E-2</v>
      </c>
      <c r="M42" s="6">
        <v>0.67599999999999993</v>
      </c>
      <c r="N42" s="6">
        <v>-2.667508483939705E-2</v>
      </c>
      <c r="O42" s="6">
        <v>0.55616251280300444</v>
      </c>
      <c r="P42" s="6">
        <v>7.3361823361823356E-2</v>
      </c>
      <c r="Q42" s="6">
        <v>0.26986624704956724</v>
      </c>
      <c r="R42">
        <v>2</v>
      </c>
      <c r="S42">
        <v>2</v>
      </c>
      <c r="T42">
        <v>2</v>
      </c>
      <c r="U42">
        <v>1</v>
      </c>
      <c r="V42">
        <v>2</v>
      </c>
      <c r="W42">
        <v>2</v>
      </c>
      <c r="X42">
        <v>2</v>
      </c>
      <c r="Y42">
        <v>2</v>
      </c>
      <c r="Z42">
        <v>1</v>
      </c>
      <c r="AA42">
        <v>2</v>
      </c>
      <c r="AB42">
        <v>18</v>
      </c>
    </row>
    <row r="43" spans="1:28" x14ac:dyDescent="0.2">
      <c r="A43">
        <v>19171290500</v>
      </c>
      <c r="B43" t="s">
        <v>1177</v>
      </c>
      <c r="C43" t="str">
        <f t="shared" si="2"/>
        <v>2905, Tama County, Iowa</v>
      </c>
      <c r="D43" t="str">
        <f t="shared" si="3"/>
        <v>2905, Tama County</v>
      </c>
      <c r="E43" t="s">
        <v>839</v>
      </c>
      <c r="F43" t="s">
        <v>1075</v>
      </c>
      <c r="G43" s="5">
        <v>1316</v>
      </c>
      <c r="H43" s="5">
        <v>43833</v>
      </c>
      <c r="I43" s="6">
        <v>0.183</v>
      </c>
      <c r="J43" s="6">
        <v>0.1838905775075988</v>
      </c>
      <c r="K43" s="6">
        <v>6.0790273556231005E-2</v>
      </c>
      <c r="L43" s="6">
        <v>3.8666666666666676E-2</v>
      </c>
      <c r="M43" s="6">
        <v>0.34399999999999997</v>
      </c>
      <c r="N43" s="6">
        <v>-3.5571565261439751E-2</v>
      </c>
      <c r="O43" s="6">
        <v>0.64942528735632188</v>
      </c>
      <c r="P43" s="6">
        <v>0.11896893588896233</v>
      </c>
      <c r="Q43" s="6">
        <v>0.20820668693009117</v>
      </c>
      <c r="R43">
        <v>2</v>
      </c>
      <c r="S43">
        <v>2</v>
      </c>
      <c r="T43">
        <v>2</v>
      </c>
      <c r="U43">
        <v>2</v>
      </c>
      <c r="V43">
        <v>2</v>
      </c>
      <c r="W43">
        <v>1</v>
      </c>
      <c r="X43">
        <v>2</v>
      </c>
      <c r="Y43">
        <v>2</v>
      </c>
      <c r="Z43">
        <v>2</v>
      </c>
      <c r="AA43">
        <v>1</v>
      </c>
      <c r="AB43">
        <v>18</v>
      </c>
    </row>
    <row r="44" spans="1:28" x14ac:dyDescent="0.2">
      <c r="A44">
        <v>19175190200</v>
      </c>
      <c r="B44" t="s">
        <v>1188</v>
      </c>
      <c r="C44" t="str">
        <f t="shared" si="2"/>
        <v>1902, Union County, Iowa</v>
      </c>
      <c r="D44" t="str">
        <f t="shared" si="3"/>
        <v>1902, Union County</v>
      </c>
      <c r="E44" t="s">
        <v>863</v>
      </c>
      <c r="F44" t="s">
        <v>962</v>
      </c>
      <c r="G44" s="5">
        <v>1817</v>
      </c>
      <c r="H44" s="5">
        <v>34958</v>
      </c>
      <c r="I44" s="6">
        <v>0.22699999999999998</v>
      </c>
      <c r="J44" s="6">
        <v>0.14749587231700606</v>
      </c>
      <c r="K44" s="6">
        <v>6.1089708310401759E-2</v>
      </c>
      <c r="L44" s="6">
        <v>3.4083333333333334E-2</v>
      </c>
      <c r="M44" s="6">
        <v>0.34100000000000003</v>
      </c>
      <c r="N44" s="6">
        <v>-3.1594064145524174E-2</v>
      </c>
      <c r="O44" s="6">
        <v>0.49405204460966545</v>
      </c>
      <c r="P44" s="6">
        <v>0.11657907310081222</v>
      </c>
      <c r="Q44" s="6">
        <v>0.25811777655476059</v>
      </c>
      <c r="R44">
        <v>2</v>
      </c>
      <c r="S44">
        <v>2</v>
      </c>
      <c r="T44">
        <v>2</v>
      </c>
      <c r="U44">
        <v>2</v>
      </c>
      <c r="V44">
        <v>1</v>
      </c>
      <c r="W44">
        <v>1</v>
      </c>
      <c r="X44">
        <v>2</v>
      </c>
      <c r="Y44">
        <v>2</v>
      </c>
      <c r="Z44">
        <v>2</v>
      </c>
      <c r="AA44">
        <v>2</v>
      </c>
      <c r="AB44">
        <v>18</v>
      </c>
    </row>
    <row r="45" spans="1:28" x14ac:dyDescent="0.2">
      <c r="A45">
        <v>19057000400</v>
      </c>
      <c r="B45" t="s">
        <v>1193</v>
      </c>
      <c r="C45" t="str">
        <f t="shared" si="2"/>
        <v>4, Des Moines County, Iowa</v>
      </c>
      <c r="D45" t="str">
        <f t="shared" si="3"/>
        <v>4, Des Moines County</v>
      </c>
      <c r="E45" t="s">
        <v>232</v>
      </c>
      <c r="F45" t="s">
        <v>1062</v>
      </c>
      <c r="G45" s="5">
        <v>1288</v>
      </c>
      <c r="H45" s="5">
        <v>33611</v>
      </c>
      <c r="I45" s="6">
        <v>0.309</v>
      </c>
      <c r="J45" s="6">
        <v>0.39906832298136646</v>
      </c>
      <c r="K45" s="6">
        <v>9.0062111801242239E-2</v>
      </c>
      <c r="L45" s="6">
        <v>5.3749999999999999E-2</v>
      </c>
      <c r="M45" s="6">
        <v>0.30399999999999999</v>
      </c>
      <c r="N45" s="6">
        <v>-3.508989460632362E-2</v>
      </c>
      <c r="O45" s="6">
        <v>0.58440276406712732</v>
      </c>
      <c r="P45" s="6">
        <v>0.21865889212827988</v>
      </c>
      <c r="Q45" s="6">
        <v>0.41381987577639751</v>
      </c>
      <c r="R45">
        <v>2</v>
      </c>
      <c r="S45">
        <v>2</v>
      </c>
      <c r="T45">
        <v>2</v>
      </c>
      <c r="U45">
        <v>2</v>
      </c>
      <c r="V45">
        <v>2</v>
      </c>
      <c r="W45">
        <v>0</v>
      </c>
      <c r="X45">
        <v>2</v>
      </c>
      <c r="Y45">
        <v>2</v>
      </c>
      <c r="Z45">
        <v>2</v>
      </c>
      <c r="AA45">
        <v>2</v>
      </c>
      <c r="AB45">
        <v>18</v>
      </c>
    </row>
    <row r="46" spans="1:28" x14ac:dyDescent="0.2">
      <c r="A46">
        <v>19065080400</v>
      </c>
      <c r="B46" t="s">
        <v>1200</v>
      </c>
      <c r="C46" t="str">
        <f t="shared" si="2"/>
        <v>804, Fayette County, Iowa</v>
      </c>
      <c r="D46" t="str">
        <f t="shared" si="3"/>
        <v>804, Fayette County</v>
      </c>
      <c r="E46" t="s">
        <v>297</v>
      </c>
      <c r="F46" t="s">
        <v>1004</v>
      </c>
      <c r="G46" s="5">
        <v>1237</v>
      </c>
      <c r="H46" s="5">
        <v>40033</v>
      </c>
      <c r="I46" s="6">
        <v>0.115</v>
      </c>
      <c r="J46" s="6">
        <v>0.2085691188358933</v>
      </c>
      <c r="K46" s="6">
        <v>8.488278092158448E-2</v>
      </c>
      <c r="L46" s="6">
        <v>3.9333333333333338E-2</v>
      </c>
      <c r="M46" s="6">
        <v>0.34600000000000003</v>
      </c>
      <c r="N46" s="6">
        <v>-6.5660919540229887E-2</v>
      </c>
      <c r="O46" s="6">
        <v>0.48739495798319327</v>
      </c>
      <c r="P46" s="6">
        <v>0.13435969209237228</v>
      </c>
      <c r="Q46" s="6">
        <v>0.27324171382376716</v>
      </c>
      <c r="R46">
        <v>2</v>
      </c>
      <c r="S46">
        <v>1</v>
      </c>
      <c r="T46">
        <v>2</v>
      </c>
      <c r="U46">
        <v>2</v>
      </c>
      <c r="V46">
        <v>2</v>
      </c>
      <c r="W46">
        <v>1</v>
      </c>
      <c r="X46">
        <v>2</v>
      </c>
      <c r="Y46">
        <v>2</v>
      </c>
      <c r="Z46">
        <v>2</v>
      </c>
      <c r="AA46">
        <v>2</v>
      </c>
      <c r="AB46">
        <v>18</v>
      </c>
    </row>
    <row r="47" spans="1:28" x14ac:dyDescent="0.2">
      <c r="A47">
        <v>19155030900</v>
      </c>
      <c r="B47" t="s">
        <v>1165</v>
      </c>
      <c r="C47" t="str">
        <f t="shared" si="2"/>
        <v>309, Pottawattamie County, Iowa</v>
      </c>
      <c r="D47" t="str">
        <f t="shared" si="3"/>
        <v>309, Pottawattamie County</v>
      </c>
      <c r="E47" t="s">
        <v>1022</v>
      </c>
      <c r="F47" t="s">
        <v>1021</v>
      </c>
      <c r="G47" s="5">
        <v>893</v>
      </c>
      <c r="H47" s="5">
        <v>20871</v>
      </c>
      <c r="I47" s="6">
        <v>0.35</v>
      </c>
      <c r="J47" s="6">
        <v>0.41433370660694291</v>
      </c>
      <c r="K47" s="6">
        <v>0.15117581187010079</v>
      </c>
      <c r="L47" s="6">
        <v>3.3333333333333333E-2</v>
      </c>
      <c r="M47" s="6">
        <v>0.504</v>
      </c>
      <c r="N47" s="6">
        <v>5.4638356340840294E-3</v>
      </c>
      <c r="O47" s="6">
        <v>0.66157989228007186</v>
      </c>
      <c r="P47" s="6">
        <v>0.16697588126159554</v>
      </c>
      <c r="Q47" s="6">
        <v>0.49944008958566627</v>
      </c>
      <c r="R47">
        <v>2</v>
      </c>
      <c r="S47">
        <v>2</v>
      </c>
      <c r="T47">
        <v>2</v>
      </c>
      <c r="U47">
        <v>2</v>
      </c>
      <c r="V47">
        <v>1</v>
      </c>
      <c r="W47">
        <v>2</v>
      </c>
      <c r="X47">
        <v>0</v>
      </c>
      <c r="Y47">
        <v>2</v>
      </c>
      <c r="Z47">
        <v>2</v>
      </c>
      <c r="AA47">
        <v>2</v>
      </c>
      <c r="AB47">
        <v>17</v>
      </c>
    </row>
    <row r="48" spans="1:28" x14ac:dyDescent="0.2">
      <c r="A48">
        <v>19099040500</v>
      </c>
      <c r="B48" t="s">
        <v>1169</v>
      </c>
      <c r="C48" t="str">
        <f t="shared" si="2"/>
        <v>405, Jasper County, Iowa</v>
      </c>
      <c r="D48" t="str">
        <f t="shared" si="3"/>
        <v>405, Jasper County</v>
      </c>
      <c r="E48" t="s">
        <v>1032</v>
      </c>
      <c r="F48" t="s">
        <v>1031</v>
      </c>
      <c r="G48">
        <v>1857</v>
      </c>
      <c r="H48" s="5">
        <v>42908</v>
      </c>
      <c r="I48" s="6">
        <v>0.159</v>
      </c>
      <c r="J48" s="6">
        <v>0.17824448034464191</v>
      </c>
      <c r="K48" s="6">
        <v>4.954227248249865E-2</v>
      </c>
      <c r="L48" s="6">
        <v>3.6333333333333336E-2</v>
      </c>
      <c r="M48" s="6">
        <v>0.41700000000000004</v>
      </c>
      <c r="N48" s="6">
        <v>2.635578958797025E-2</v>
      </c>
      <c r="O48" s="6">
        <v>0.60174321153201471</v>
      </c>
      <c r="P48" s="6">
        <v>0.23169218038891187</v>
      </c>
      <c r="Q48" s="6">
        <v>0.32956381260096929</v>
      </c>
      <c r="R48">
        <v>2</v>
      </c>
      <c r="S48">
        <v>2</v>
      </c>
      <c r="T48">
        <v>2</v>
      </c>
      <c r="U48">
        <v>1</v>
      </c>
      <c r="V48">
        <v>2</v>
      </c>
      <c r="W48">
        <v>2</v>
      </c>
      <c r="X48">
        <v>0</v>
      </c>
      <c r="Y48">
        <v>2</v>
      </c>
      <c r="Z48">
        <v>2</v>
      </c>
      <c r="AA48">
        <v>2</v>
      </c>
      <c r="AB48">
        <v>17</v>
      </c>
    </row>
    <row r="49" spans="1:28" x14ac:dyDescent="0.2">
      <c r="A49">
        <v>19153004900</v>
      </c>
      <c r="B49" t="s">
        <v>1171</v>
      </c>
      <c r="C49" t="str">
        <f t="shared" si="2"/>
        <v>49, Polk County, Iowa</v>
      </c>
      <c r="D49" t="str">
        <f t="shared" si="3"/>
        <v>49, Polk County</v>
      </c>
      <c r="E49" t="s">
        <v>977</v>
      </c>
      <c r="F49" t="s">
        <v>976</v>
      </c>
      <c r="G49" s="5">
        <v>665</v>
      </c>
      <c r="H49" s="5">
        <v>32161</v>
      </c>
      <c r="I49" s="6">
        <v>0.218</v>
      </c>
      <c r="J49" s="6">
        <v>0.45714285714285713</v>
      </c>
      <c r="K49" s="6">
        <v>0.13533834586466165</v>
      </c>
      <c r="L49" s="6">
        <v>3.4750000000000003E-2</v>
      </c>
      <c r="M49" s="6">
        <v>0.47299999999999998</v>
      </c>
      <c r="N49" s="6">
        <v>0.14341677503250974</v>
      </c>
      <c r="O49" s="6">
        <v>0.71234647705235943</v>
      </c>
      <c r="P49" s="6">
        <v>0.19471153846153846</v>
      </c>
      <c r="Q49" s="6">
        <v>0.37894736842105264</v>
      </c>
      <c r="R49">
        <v>2</v>
      </c>
      <c r="S49">
        <v>2</v>
      </c>
      <c r="T49">
        <v>2</v>
      </c>
      <c r="U49">
        <v>2</v>
      </c>
      <c r="V49">
        <v>1</v>
      </c>
      <c r="W49">
        <v>2</v>
      </c>
      <c r="X49">
        <v>0</v>
      </c>
      <c r="Y49">
        <v>2</v>
      </c>
      <c r="Z49">
        <v>2</v>
      </c>
      <c r="AA49">
        <v>2</v>
      </c>
      <c r="AB49">
        <v>17</v>
      </c>
    </row>
    <row r="50" spans="1:28" x14ac:dyDescent="0.2">
      <c r="A50">
        <v>19011960700</v>
      </c>
      <c r="B50" t="s">
        <v>1178</v>
      </c>
      <c r="C50" t="str">
        <f t="shared" si="2"/>
        <v>9607, Benton County, Iowa</v>
      </c>
      <c r="D50" t="str">
        <f t="shared" si="3"/>
        <v>9607, Benton County</v>
      </c>
      <c r="E50" t="s">
        <v>82</v>
      </c>
      <c r="F50" t="s">
        <v>1014</v>
      </c>
      <c r="G50">
        <v>1156</v>
      </c>
      <c r="H50" s="5">
        <v>51103</v>
      </c>
      <c r="I50" s="6">
        <v>9.3000000000000013E-2</v>
      </c>
      <c r="J50" s="6">
        <v>0.17387543252595156</v>
      </c>
      <c r="K50" s="6">
        <v>6.6608996539792381E-2</v>
      </c>
      <c r="L50" s="6">
        <v>3.6083333333333328E-2</v>
      </c>
      <c r="M50" s="6">
        <v>0.373</v>
      </c>
      <c r="N50" s="6">
        <v>-1.9213069489185459E-2</v>
      </c>
      <c r="O50" s="6">
        <v>0.49946294307196565</v>
      </c>
      <c r="P50" s="6">
        <v>0.11532625189681335</v>
      </c>
      <c r="Q50" s="6">
        <v>0.21453287197231835</v>
      </c>
      <c r="R50">
        <v>2</v>
      </c>
      <c r="S50">
        <v>1</v>
      </c>
      <c r="T50">
        <v>2</v>
      </c>
      <c r="U50">
        <v>2</v>
      </c>
      <c r="V50">
        <v>2</v>
      </c>
      <c r="W50">
        <v>2</v>
      </c>
      <c r="X50">
        <v>1</v>
      </c>
      <c r="Y50">
        <v>2</v>
      </c>
      <c r="Z50">
        <v>2</v>
      </c>
      <c r="AA50">
        <v>1</v>
      </c>
      <c r="AB50">
        <v>17</v>
      </c>
    </row>
    <row r="51" spans="1:28" x14ac:dyDescent="0.2">
      <c r="A51">
        <v>19193001300</v>
      </c>
      <c r="B51" t="s">
        <v>1179</v>
      </c>
      <c r="C51" t="str">
        <f t="shared" si="2"/>
        <v>13, Woodbury County, Iowa</v>
      </c>
      <c r="D51" t="str">
        <f t="shared" si="3"/>
        <v>13, Woodbury County</v>
      </c>
      <c r="E51" t="s">
        <v>998</v>
      </c>
      <c r="F51" t="s">
        <v>997</v>
      </c>
      <c r="G51" s="5">
        <v>626</v>
      </c>
      <c r="H51" s="5">
        <v>25577</v>
      </c>
      <c r="I51" s="6">
        <v>0.47799999999999998</v>
      </c>
      <c r="J51" s="6">
        <v>0.2987220447284345</v>
      </c>
      <c r="K51" s="6">
        <v>0.12619808306709265</v>
      </c>
      <c r="L51" s="6">
        <v>3.3583333333333326E-2</v>
      </c>
      <c r="M51" s="6">
        <v>0.41700000000000004</v>
      </c>
      <c r="N51" s="6">
        <v>3.6888775789844577E-2</v>
      </c>
      <c r="O51" s="6">
        <v>0.77981651376146788</v>
      </c>
      <c r="P51" s="6">
        <v>0.19016817593790428</v>
      </c>
      <c r="Q51" s="6">
        <v>0.4744408945686901</v>
      </c>
      <c r="R51">
        <v>2</v>
      </c>
      <c r="S51">
        <v>2</v>
      </c>
      <c r="T51">
        <v>2</v>
      </c>
      <c r="U51">
        <v>2</v>
      </c>
      <c r="V51">
        <v>1</v>
      </c>
      <c r="W51">
        <v>2</v>
      </c>
      <c r="X51">
        <v>0</v>
      </c>
      <c r="Y51">
        <v>2</v>
      </c>
      <c r="Z51">
        <v>2</v>
      </c>
      <c r="AA51">
        <v>2</v>
      </c>
      <c r="AB51">
        <v>17</v>
      </c>
    </row>
    <row r="52" spans="1:28" x14ac:dyDescent="0.2">
      <c r="A52">
        <v>19153001200</v>
      </c>
      <c r="B52" t="s">
        <v>1180</v>
      </c>
      <c r="C52" t="str">
        <f t="shared" si="2"/>
        <v>12, Polk County, Iowa</v>
      </c>
      <c r="D52" t="str">
        <f t="shared" si="3"/>
        <v>12, Polk County</v>
      </c>
      <c r="E52" t="s">
        <v>977</v>
      </c>
      <c r="F52" t="s">
        <v>976</v>
      </c>
      <c r="G52" s="5">
        <v>1029</v>
      </c>
      <c r="H52" s="5">
        <v>38625</v>
      </c>
      <c r="I52" s="6">
        <v>0.311</v>
      </c>
      <c r="J52" s="6">
        <v>0.30612244897959184</v>
      </c>
      <c r="K52" s="6">
        <v>0.1360544217687075</v>
      </c>
      <c r="L52" s="6">
        <v>3.4750000000000003E-2</v>
      </c>
      <c r="M52" s="6">
        <v>0.39399999999999996</v>
      </c>
      <c r="N52" s="6">
        <v>0.14341677503250974</v>
      </c>
      <c r="O52" s="6">
        <v>0.64320519761775852</v>
      </c>
      <c r="P52" s="6">
        <v>0.10831889081455806</v>
      </c>
      <c r="Q52" s="6">
        <v>0.41010689990281829</v>
      </c>
      <c r="R52">
        <v>2</v>
      </c>
      <c r="S52">
        <v>2</v>
      </c>
      <c r="T52">
        <v>2</v>
      </c>
      <c r="U52">
        <v>2</v>
      </c>
      <c r="V52">
        <v>1</v>
      </c>
      <c r="W52">
        <v>2</v>
      </c>
      <c r="X52">
        <v>0</v>
      </c>
      <c r="Y52">
        <v>2</v>
      </c>
      <c r="Z52">
        <v>2</v>
      </c>
      <c r="AA52">
        <v>2</v>
      </c>
      <c r="AB52">
        <v>17</v>
      </c>
    </row>
    <row r="53" spans="1:28" x14ac:dyDescent="0.2">
      <c r="A53">
        <v>19153001700</v>
      </c>
      <c r="B53" t="s">
        <v>1181</v>
      </c>
      <c r="C53" t="str">
        <f t="shared" si="2"/>
        <v>17, Polk County, Iowa</v>
      </c>
      <c r="D53" t="str">
        <f t="shared" si="3"/>
        <v>17, Polk County</v>
      </c>
      <c r="E53" t="s">
        <v>977</v>
      </c>
      <c r="F53" t="s">
        <v>976</v>
      </c>
      <c r="G53" s="5">
        <v>778</v>
      </c>
      <c r="H53" s="5">
        <v>36857</v>
      </c>
      <c r="I53" s="6">
        <v>0.20499999999999999</v>
      </c>
      <c r="J53" s="6">
        <v>0.39717223650385602</v>
      </c>
      <c r="K53" s="6">
        <v>7.7120822622107968E-2</v>
      </c>
      <c r="L53" s="6">
        <v>3.4750000000000003E-2</v>
      </c>
      <c r="M53" s="6">
        <v>0.41299999999999998</v>
      </c>
      <c r="N53" s="6">
        <v>0.14341677503250974</v>
      </c>
      <c r="O53" s="6">
        <v>0.62374100719424463</v>
      </c>
      <c r="P53" s="6">
        <v>0.20041109969167523</v>
      </c>
      <c r="Q53" s="6">
        <v>0.37017994858611825</v>
      </c>
      <c r="R53">
        <v>2</v>
      </c>
      <c r="S53">
        <v>2</v>
      </c>
      <c r="T53">
        <v>2</v>
      </c>
      <c r="U53">
        <v>2</v>
      </c>
      <c r="V53">
        <v>1</v>
      </c>
      <c r="W53">
        <v>2</v>
      </c>
      <c r="X53">
        <v>0</v>
      </c>
      <c r="Y53">
        <v>2</v>
      </c>
      <c r="Z53">
        <v>2</v>
      </c>
      <c r="AA53">
        <v>2</v>
      </c>
      <c r="AB53">
        <v>17</v>
      </c>
    </row>
    <row r="54" spans="1:28" x14ac:dyDescent="0.2">
      <c r="A54">
        <v>19179960400</v>
      </c>
      <c r="B54" t="s">
        <v>1182</v>
      </c>
      <c r="C54" t="str">
        <f t="shared" si="2"/>
        <v>9604, Wapello County, Iowa</v>
      </c>
      <c r="D54" t="str">
        <f t="shared" si="3"/>
        <v>9604, Wapello County</v>
      </c>
      <c r="E54" t="s">
        <v>891</v>
      </c>
      <c r="F54" t="s">
        <v>963</v>
      </c>
      <c r="G54">
        <v>1579</v>
      </c>
      <c r="H54" s="5">
        <v>42083</v>
      </c>
      <c r="I54" s="6">
        <v>0.18100000000000002</v>
      </c>
      <c r="J54" s="6">
        <v>0.3033565547815073</v>
      </c>
      <c r="K54" s="6">
        <v>6.6497783407219763E-2</v>
      </c>
      <c r="L54" s="6">
        <v>3.9083333333333331E-2</v>
      </c>
      <c r="M54" s="6">
        <v>0.40100000000000002</v>
      </c>
      <c r="N54" s="6">
        <v>-5.2771929824561407E-3</v>
      </c>
      <c r="O54" s="6">
        <v>0.32396039603960397</v>
      </c>
      <c r="P54" s="6">
        <v>0.11984392419175027</v>
      </c>
      <c r="Q54" s="6">
        <v>0.34452184927169094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1</v>
      </c>
      <c r="Y54">
        <v>0</v>
      </c>
      <c r="Z54">
        <v>2</v>
      </c>
      <c r="AA54">
        <v>2</v>
      </c>
      <c r="AB54">
        <v>17</v>
      </c>
    </row>
    <row r="55" spans="1:28" x14ac:dyDescent="0.2">
      <c r="A55">
        <v>19127950600</v>
      </c>
      <c r="B55" t="s">
        <v>1183</v>
      </c>
      <c r="C55" t="str">
        <f t="shared" si="2"/>
        <v>9506, Marshall County, Iowa</v>
      </c>
      <c r="D55" t="str">
        <f t="shared" si="3"/>
        <v>9506, Marshall County</v>
      </c>
      <c r="E55" t="s">
        <v>970</v>
      </c>
      <c r="F55" t="s">
        <v>969</v>
      </c>
      <c r="G55" s="5">
        <v>1698</v>
      </c>
      <c r="H55" s="5">
        <v>47439</v>
      </c>
      <c r="I55" s="6">
        <v>0.215</v>
      </c>
      <c r="J55" s="6">
        <v>0.22084805653710246</v>
      </c>
      <c r="K55" s="6">
        <v>3.4746760895170786E-2</v>
      </c>
      <c r="L55" s="6">
        <v>6.0749999999999992E-2</v>
      </c>
      <c r="M55" s="6">
        <v>0.34499999999999997</v>
      </c>
      <c r="N55" s="6">
        <v>-1.3358590828577053E-2</v>
      </c>
      <c r="O55" s="6">
        <v>0.63539151431528118</v>
      </c>
      <c r="P55" s="6">
        <v>0.13843078460769614</v>
      </c>
      <c r="Q55" s="6">
        <v>0.25971731448763252</v>
      </c>
      <c r="R55">
        <v>2</v>
      </c>
      <c r="S55">
        <v>2</v>
      </c>
      <c r="T55">
        <v>2</v>
      </c>
      <c r="U55">
        <v>1</v>
      </c>
      <c r="V55">
        <v>2</v>
      </c>
      <c r="W55">
        <v>1</v>
      </c>
      <c r="X55">
        <v>1</v>
      </c>
      <c r="Y55">
        <v>2</v>
      </c>
      <c r="Z55">
        <v>2</v>
      </c>
      <c r="AA55">
        <v>2</v>
      </c>
      <c r="AB55">
        <v>17</v>
      </c>
    </row>
    <row r="56" spans="1:28" x14ac:dyDescent="0.2">
      <c r="A56">
        <v>19163012501</v>
      </c>
      <c r="B56" t="s">
        <v>1184</v>
      </c>
      <c r="C56" t="str">
        <f t="shared" si="2"/>
        <v>125.01, Scott County, Iowa</v>
      </c>
      <c r="D56" t="str">
        <f t="shared" si="3"/>
        <v>125.01, Scott County</v>
      </c>
      <c r="E56" t="s">
        <v>1045</v>
      </c>
      <c r="F56" t="s">
        <v>1044</v>
      </c>
      <c r="G56" s="5">
        <v>1651</v>
      </c>
      <c r="H56" s="5">
        <v>34028</v>
      </c>
      <c r="I56" s="6">
        <v>0.27899999999999997</v>
      </c>
      <c r="J56" s="6">
        <v>0.19745608721986674</v>
      </c>
      <c r="K56" s="6">
        <v>6.2386432465172621E-2</v>
      </c>
      <c r="L56" s="6">
        <v>4.1666666666666657E-2</v>
      </c>
      <c r="M56" s="6">
        <v>0.439</v>
      </c>
      <c r="N56" s="6">
        <v>5.716481867041108E-2</v>
      </c>
      <c r="O56" s="6">
        <v>0.52977712824260137</v>
      </c>
      <c r="P56" s="6">
        <v>8.481152993348115E-2</v>
      </c>
      <c r="Q56" s="6">
        <v>0.37916414294367051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0</v>
      </c>
      <c r="Y56">
        <v>2</v>
      </c>
      <c r="Z56">
        <v>1</v>
      </c>
      <c r="AA56">
        <v>2</v>
      </c>
      <c r="AB56">
        <v>17</v>
      </c>
    </row>
    <row r="57" spans="1:28" x14ac:dyDescent="0.2">
      <c r="A57">
        <v>19193001500</v>
      </c>
      <c r="B57" t="s">
        <v>1185</v>
      </c>
      <c r="C57" t="str">
        <f t="shared" si="2"/>
        <v>15, Woodbury County, Iowa</v>
      </c>
      <c r="D57" t="str">
        <f t="shared" si="3"/>
        <v>15, Woodbury County</v>
      </c>
      <c r="E57" t="s">
        <v>998</v>
      </c>
      <c r="F57" t="s">
        <v>997</v>
      </c>
      <c r="G57" s="5">
        <v>784</v>
      </c>
      <c r="H57" s="5">
        <v>33113</v>
      </c>
      <c r="I57" s="6">
        <v>0.39200000000000002</v>
      </c>
      <c r="J57" s="6">
        <v>0.43112244897959184</v>
      </c>
      <c r="K57" s="6">
        <v>0.15306122448979592</v>
      </c>
      <c r="L57" s="6">
        <v>3.3583333333333326E-2</v>
      </c>
      <c r="M57" s="6">
        <v>0.376</v>
      </c>
      <c r="N57" s="6">
        <v>3.6888775789844577E-2</v>
      </c>
      <c r="O57" s="6">
        <v>0.7360565593087196</v>
      </c>
      <c r="P57" s="6">
        <v>0.1210762331838565</v>
      </c>
      <c r="Q57" s="6">
        <v>0.35076530612244899</v>
      </c>
      <c r="R57">
        <v>2</v>
      </c>
      <c r="S57">
        <v>2</v>
      </c>
      <c r="T57">
        <v>2</v>
      </c>
      <c r="U57">
        <v>2</v>
      </c>
      <c r="V57">
        <v>1</v>
      </c>
      <c r="W57">
        <v>2</v>
      </c>
      <c r="X57">
        <v>0</v>
      </c>
      <c r="Y57">
        <v>2</v>
      </c>
      <c r="Z57">
        <v>2</v>
      </c>
      <c r="AA57">
        <v>2</v>
      </c>
      <c r="AB57">
        <v>17</v>
      </c>
    </row>
    <row r="58" spans="1:28" x14ac:dyDescent="0.2">
      <c r="A58">
        <v>19013001600</v>
      </c>
      <c r="B58" t="s">
        <v>1186</v>
      </c>
      <c r="C58" t="str">
        <f t="shared" si="2"/>
        <v>16, Black Hawk County, Iowa</v>
      </c>
      <c r="D58" t="str">
        <f t="shared" si="3"/>
        <v>16, Black Hawk County</v>
      </c>
      <c r="E58" t="s">
        <v>1070</v>
      </c>
      <c r="F58" t="s">
        <v>1069</v>
      </c>
      <c r="G58" s="5">
        <v>1161</v>
      </c>
      <c r="H58" s="5">
        <v>42193</v>
      </c>
      <c r="I58" s="6">
        <v>0.28699999999999998</v>
      </c>
      <c r="J58" s="6">
        <v>0.19465977605512488</v>
      </c>
      <c r="K58" s="6">
        <v>9.0439276485788117E-2</v>
      </c>
      <c r="L58" s="6">
        <v>3.6166666666666673E-2</v>
      </c>
      <c r="M58" s="6">
        <v>0.40899999999999997</v>
      </c>
      <c r="N58" s="6">
        <v>4.1193073460981007E-4</v>
      </c>
      <c r="O58" s="6">
        <v>0.50743208610968737</v>
      </c>
      <c r="P58" s="6">
        <v>6.5716547901821062E-2</v>
      </c>
      <c r="Q58" s="6">
        <v>0.2868217054263566</v>
      </c>
      <c r="R58">
        <v>2</v>
      </c>
      <c r="S58">
        <v>2</v>
      </c>
      <c r="T58">
        <v>2</v>
      </c>
      <c r="U58">
        <v>2</v>
      </c>
      <c r="V58">
        <v>2</v>
      </c>
      <c r="W58">
        <v>2</v>
      </c>
      <c r="X58">
        <v>0</v>
      </c>
      <c r="Y58">
        <v>2</v>
      </c>
      <c r="Z58">
        <v>1</v>
      </c>
      <c r="AA58">
        <v>2</v>
      </c>
      <c r="AB58">
        <v>17</v>
      </c>
    </row>
    <row r="59" spans="1:28" x14ac:dyDescent="0.2">
      <c r="A59">
        <v>19179961000</v>
      </c>
      <c r="B59" t="s">
        <v>1187</v>
      </c>
      <c r="C59" t="str">
        <f t="shared" si="2"/>
        <v>9610, Wapello County, Iowa</v>
      </c>
      <c r="D59" t="str">
        <f t="shared" si="3"/>
        <v>9610, Wapello County</v>
      </c>
      <c r="E59" t="s">
        <v>891</v>
      </c>
      <c r="F59" t="s">
        <v>963</v>
      </c>
      <c r="G59" s="5">
        <v>1312</v>
      </c>
      <c r="H59" s="5">
        <v>35819</v>
      </c>
      <c r="I59" s="6">
        <v>0.22</v>
      </c>
      <c r="J59" s="6">
        <v>0.27743902439024393</v>
      </c>
      <c r="K59" s="6">
        <v>9.222560975609756E-2</v>
      </c>
      <c r="L59" s="6">
        <v>3.9083333333333331E-2</v>
      </c>
      <c r="M59" s="6">
        <v>0.39700000000000002</v>
      </c>
      <c r="N59" s="6">
        <v>-5.2771929824561407E-3</v>
      </c>
      <c r="O59" s="6">
        <v>0.6122814881219184</v>
      </c>
      <c r="P59" s="6">
        <v>4.0234089246525238E-2</v>
      </c>
      <c r="Q59" s="6">
        <v>0.32469512195121952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1</v>
      </c>
      <c r="Y59">
        <v>2</v>
      </c>
      <c r="Z59">
        <v>0</v>
      </c>
      <c r="AA59">
        <v>2</v>
      </c>
      <c r="AB59">
        <v>17</v>
      </c>
    </row>
    <row r="60" spans="1:28" x14ac:dyDescent="0.2">
      <c r="A60">
        <v>19011960300</v>
      </c>
      <c r="B60" t="s">
        <v>1189</v>
      </c>
      <c r="C60" t="str">
        <f t="shared" si="2"/>
        <v>9603, Benton County, Iowa</v>
      </c>
      <c r="D60" t="str">
        <f t="shared" si="3"/>
        <v>9603, Benton County</v>
      </c>
      <c r="E60" t="s">
        <v>82</v>
      </c>
      <c r="F60" t="s">
        <v>1014</v>
      </c>
      <c r="G60">
        <v>2152</v>
      </c>
      <c r="H60" s="5">
        <v>47742</v>
      </c>
      <c r="I60" s="6">
        <v>0.14699999999999999</v>
      </c>
      <c r="J60" s="6">
        <v>0.13475836431226765</v>
      </c>
      <c r="K60" s="6">
        <v>5.9944237918215612E-2</v>
      </c>
      <c r="L60" s="6">
        <v>3.6083333333333328E-2</v>
      </c>
      <c r="M60" s="6">
        <v>0.42299999999999999</v>
      </c>
      <c r="N60" s="6">
        <v>-1.9213069489185459E-2</v>
      </c>
      <c r="O60" s="6">
        <v>0.4895585514142215</v>
      </c>
      <c r="P60" s="6">
        <v>7.000864304235091E-2</v>
      </c>
      <c r="Q60" s="6">
        <v>0.1854089219330855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1</v>
      </c>
      <c r="Y60">
        <v>2</v>
      </c>
      <c r="Z60">
        <v>1</v>
      </c>
      <c r="AA60">
        <v>1</v>
      </c>
      <c r="AB60">
        <v>17</v>
      </c>
    </row>
    <row r="61" spans="1:28" x14ac:dyDescent="0.2">
      <c r="A61">
        <v>19163010600</v>
      </c>
      <c r="B61" t="s">
        <v>1190</v>
      </c>
      <c r="C61" t="str">
        <f t="shared" si="2"/>
        <v>106, Scott County, Iowa</v>
      </c>
      <c r="D61" t="str">
        <f t="shared" si="3"/>
        <v>106, Scott County</v>
      </c>
      <c r="E61" t="s">
        <v>1045</v>
      </c>
      <c r="F61" t="s">
        <v>1044</v>
      </c>
      <c r="G61" s="5">
        <v>1188</v>
      </c>
      <c r="H61" s="5">
        <v>27857</v>
      </c>
      <c r="I61" s="6">
        <v>0.313</v>
      </c>
      <c r="J61" s="6">
        <v>0.33501683501683499</v>
      </c>
      <c r="K61" s="6">
        <v>0.1388888888888889</v>
      </c>
      <c r="L61" s="6">
        <v>4.1666666666666657E-2</v>
      </c>
      <c r="M61" s="6">
        <v>0.41700000000000004</v>
      </c>
      <c r="N61" s="6">
        <v>5.716481867041108E-2</v>
      </c>
      <c r="O61" s="6">
        <v>0.45538628944504894</v>
      </c>
      <c r="P61" s="6">
        <v>0.17096999302163293</v>
      </c>
      <c r="Q61" s="6">
        <v>0.51262626262626265</v>
      </c>
      <c r="R61">
        <v>2</v>
      </c>
      <c r="S61">
        <v>2</v>
      </c>
      <c r="T61">
        <v>2</v>
      </c>
      <c r="U61">
        <v>2</v>
      </c>
      <c r="V61">
        <v>2</v>
      </c>
      <c r="W61">
        <v>2</v>
      </c>
      <c r="X61">
        <v>0</v>
      </c>
      <c r="Y61">
        <v>1</v>
      </c>
      <c r="Z61">
        <v>2</v>
      </c>
      <c r="AA61">
        <v>2</v>
      </c>
      <c r="AB61">
        <v>17</v>
      </c>
    </row>
    <row r="62" spans="1:28" x14ac:dyDescent="0.2">
      <c r="A62">
        <v>19013000700</v>
      </c>
      <c r="B62" t="s">
        <v>1191</v>
      </c>
      <c r="C62" t="str">
        <f t="shared" si="2"/>
        <v>7, Black Hawk County, Iowa</v>
      </c>
      <c r="D62" t="str">
        <f t="shared" si="3"/>
        <v>7, Black Hawk County</v>
      </c>
      <c r="E62" t="s">
        <v>1070</v>
      </c>
      <c r="F62" t="s">
        <v>1069</v>
      </c>
      <c r="G62" s="5">
        <v>499</v>
      </c>
      <c r="H62" s="5">
        <v>30777</v>
      </c>
      <c r="I62" s="6">
        <v>0.40899999999999997</v>
      </c>
      <c r="J62" s="6">
        <v>0.22444889779559118</v>
      </c>
      <c r="K62" s="6">
        <v>7.8156312625250496E-2</v>
      </c>
      <c r="L62" s="6">
        <v>3.6166666666666673E-2</v>
      </c>
      <c r="M62" s="6">
        <v>0.33700000000000002</v>
      </c>
      <c r="N62" s="6">
        <v>4.1193073460981007E-4</v>
      </c>
      <c r="O62" s="6">
        <v>0.54621848739495793</v>
      </c>
      <c r="P62" s="6">
        <v>0.20287539936102236</v>
      </c>
      <c r="Q62" s="6">
        <v>0.44889779559118237</v>
      </c>
      <c r="R62">
        <v>2</v>
      </c>
      <c r="S62">
        <v>2</v>
      </c>
      <c r="T62">
        <v>2</v>
      </c>
      <c r="U62">
        <v>2</v>
      </c>
      <c r="V62">
        <v>2</v>
      </c>
      <c r="W62">
        <v>1</v>
      </c>
      <c r="X62">
        <v>0</v>
      </c>
      <c r="Y62">
        <v>2</v>
      </c>
      <c r="Z62">
        <v>2</v>
      </c>
      <c r="AA62">
        <v>2</v>
      </c>
      <c r="AB62">
        <v>17</v>
      </c>
    </row>
    <row r="63" spans="1:28" x14ac:dyDescent="0.2">
      <c r="A63">
        <v>19013000900</v>
      </c>
      <c r="B63" t="s">
        <v>1192</v>
      </c>
      <c r="C63" t="str">
        <f t="shared" si="2"/>
        <v>9, Black Hawk County, Iowa</v>
      </c>
      <c r="D63" t="str">
        <f t="shared" si="3"/>
        <v>9, Black Hawk County</v>
      </c>
      <c r="E63" t="s">
        <v>1070</v>
      </c>
      <c r="F63" t="s">
        <v>1069</v>
      </c>
      <c r="G63" s="5">
        <v>1145</v>
      </c>
      <c r="H63" s="5">
        <v>30047</v>
      </c>
      <c r="I63" s="6">
        <v>0.28499999999999998</v>
      </c>
      <c r="J63" s="6">
        <v>0.32139737991266376</v>
      </c>
      <c r="K63" s="6">
        <v>0.19039301310043669</v>
      </c>
      <c r="L63" s="6">
        <v>3.6166666666666673E-2</v>
      </c>
      <c r="M63" s="6">
        <v>0.44</v>
      </c>
      <c r="N63" s="6">
        <v>4.1193073460981007E-4</v>
      </c>
      <c r="O63" s="6">
        <v>0.53385602280826805</v>
      </c>
      <c r="P63" s="6">
        <v>6.2146892655367235E-2</v>
      </c>
      <c r="Q63" s="6">
        <v>0.2497816593886463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0</v>
      </c>
      <c r="Y63">
        <v>2</v>
      </c>
      <c r="Z63">
        <v>1</v>
      </c>
      <c r="AA63">
        <v>2</v>
      </c>
      <c r="AB63">
        <v>17</v>
      </c>
    </row>
    <row r="64" spans="1:28" x14ac:dyDescent="0.2">
      <c r="A64">
        <v>19139051000</v>
      </c>
      <c r="B64" t="s">
        <v>1194</v>
      </c>
      <c r="C64" t="str">
        <f t="shared" si="2"/>
        <v>510, Muscatine County, Iowa</v>
      </c>
      <c r="D64" t="str">
        <f t="shared" si="3"/>
        <v>510, Muscatine County</v>
      </c>
      <c r="E64" t="s">
        <v>600</v>
      </c>
      <c r="F64" t="s">
        <v>1013</v>
      </c>
      <c r="G64" s="5">
        <v>1235</v>
      </c>
      <c r="H64" s="5">
        <v>41250</v>
      </c>
      <c r="I64" s="6">
        <v>0.28899999999999998</v>
      </c>
      <c r="J64" s="6">
        <v>0.24777327935222673</v>
      </c>
      <c r="K64" s="6">
        <v>5.7489878542510121E-2</v>
      </c>
      <c r="L64" s="6">
        <v>3.666666666666666E-2</v>
      </c>
      <c r="M64" s="6">
        <v>0.36399999999999999</v>
      </c>
      <c r="N64" s="6">
        <v>1.1463329044332671E-2</v>
      </c>
      <c r="O64" s="6">
        <v>0.67063492063492058</v>
      </c>
      <c r="P64" s="6">
        <v>8.9233038348082591E-2</v>
      </c>
      <c r="Q64" s="6">
        <v>0.31983805668016196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0</v>
      </c>
      <c r="Y64">
        <v>2</v>
      </c>
      <c r="Z64">
        <v>1</v>
      </c>
      <c r="AA64">
        <v>2</v>
      </c>
      <c r="AB64">
        <v>17</v>
      </c>
    </row>
    <row r="65" spans="1:28" x14ac:dyDescent="0.2">
      <c r="A65">
        <v>19155031300</v>
      </c>
      <c r="B65" t="s">
        <v>1195</v>
      </c>
      <c r="C65" t="str">
        <f t="shared" si="2"/>
        <v>313, Pottawattamie County, Iowa</v>
      </c>
      <c r="D65" t="str">
        <f t="shared" si="3"/>
        <v>313, Pottawattamie County</v>
      </c>
      <c r="E65" t="s">
        <v>1022</v>
      </c>
      <c r="F65" t="s">
        <v>1021</v>
      </c>
      <c r="G65" s="5">
        <v>1078</v>
      </c>
      <c r="H65" s="5">
        <v>43125</v>
      </c>
      <c r="I65" s="6">
        <v>0.27699999999999997</v>
      </c>
      <c r="J65" s="6">
        <v>0.26808905380333953</v>
      </c>
      <c r="K65" s="6">
        <v>9.8330241187384038E-2</v>
      </c>
      <c r="L65" s="6">
        <v>3.3333333333333333E-2</v>
      </c>
      <c r="M65" s="6">
        <v>0.45799999999999996</v>
      </c>
      <c r="N65" s="6">
        <v>5.4638356340840294E-3</v>
      </c>
      <c r="O65" s="6">
        <v>0.56666666666666665</v>
      </c>
      <c r="P65" s="6">
        <v>9.7152428810720268E-2</v>
      </c>
      <c r="Q65" s="6">
        <v>0.31818181818181818</v>
      </c>
      <c r="R65">
        <v>2</v>
      </c>
      <c r="S65">
        <v>2</v>
      </c>
      <c r="T65">
        <v>2</v>
      </c>
      <c r="U65">
        <v>2</v>
      </c>
      <c r="V65">
        <v>1</v>
      </c>
      <c r="W65">
        <v>2</v>
      </c>
      <c r="X65">
        <v>0</v>
      </c>
      <c r="Y65">
        <v>2</v>
      </c>
      <c r="Z65">
        <v>2</v>
      </c>
      <c r="AA65">
        <v>2</v>
      </c>
      <c r="AB65">
        <v>17</v>
      </c>
    </row>
    <row r="66" spans="1:28" x14ac:dyDescent="0.2">
      <c r="A66">
        <v>19163011000</v>
      </c>
      <c r="B66" t="s">
        <v>1196</v>
      </c>
      <c r="C66" t="str">
        <f t="shared" si="2"/>
        <v>110, Scott County, Iowa</v>
      </c>
      <c r="D66" t="str">
        <f t="shared" si="3"/>
        <v>110, Scott County</v>
      </c>
      <c r="E66" t="s">
        <v>1045</v>
      </c>
      <c r="F66" t="s">
        <v>1044</v>
      </c>
      <c r="G66">
        <v>1054</v>
      </c>
      <c r="H66" s="5">
        <v>37770</v>
      </c>
      <c r="I66" s="6">
        <v>0.26200000000000001</v>
      </c>
      <c r="J66" s="6">
        <v>0.3747628083491461</v>
      </c>
      <c r="K66" s="6">
        <v>0.14705882352941177</v>
      </c>
      <c r="L66" s="6">
        <v>4.1666666666666657E-2</v>
      </c>
      <c r="M66" s="6">
        <v>0.38900000000000001</v>
      </c>
      <c r="N66" s="6">
        <v>5.716481867041108E-2</v>
      </c>
      <c r="O66" s="6">
        <v>0.65838509316770188</v>
      </c>
      <c r="P66" s="6">
        <v>8.9810017271157172E-2</v>
      </c>
      <c r="Q66" s="6">
        <v>0.43168880455407971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v>0</v>
      </c>
      <c r="Y66">
        <v>2</v>
      </c>
      <c r="Z66">
        <v>1</v>
      </c>
      <c r="AA66">
        <v>2</v>
      </c>
      <c r="AB66">
        <v>17</v>
      </c>
    </row>
    <row r="67" spans="1:28" x14ac:dyDescent="0.2">
      <c r="A67">
        <v>19163012300</v>
      </c>
      <c r="B67" t="s">
        <v>1197</v>
      </c>
      <c r="C67" t="str">
        <f t="shared" si="2"/>
        <v>123, Scott County, Iowa</v>
      </c>
      <c r="D67" t="str">
        <f t="shared" si="3"/>
        <v>123, Scott County</v>
      </c>
      <c r="E67" t="s">
        <v>1045</v>
      </c>
      <c r="F67" t="s">
        <v>1044</v>
      </c>
      <c r="G67">
        <v>678</v>
      </c>
      <c r="H67" s="5">
        <v>36513</v>
      </c>
      <c r="I67" s="6">
        <v>0.22899999999999998</v>
      </c>
      <c r="J67" s="6">
        <v>0.20796460176991149</v>
      </c>
      <c r="K67" s="6">
        <v>7.2271386430678472E-2</v>
      </c>
      <c r="L67" s="6">
        <v>4.1666666666666657E-2</v>
      </c>
      <c r="M67" s="6">
        <v>0.38200000000000001</v>
      </c>
      <c r="N67" s="6">
        <v>5.716481867041108E-2</v>
      </c>
      <c r="O67" s="6">
        <v>0.70144927536231882</v>
      </c>
      <c r="P67" s="6">
        <v>8.1300813008130079E-2</v>
      </c>
      <c r="Q67" s="6">
        <v>0.32743362831858408</v>
      </c>
      <c r="R67">
        <v>2</v>
      </c>
      <c r="S67">
        <v>2</v>
      </c>
      <c r="T67">
        <v>2</v>
      </c>
      <c r="U67">
        <v>2</v>
      </c>
      <c r="V67">
        <v>2</v>
      </c>
      <c r="W67">
        <v>2</v>
      </c>
      <c r="X67">
        <v>0</v>
      </c>
      <c r="Y67">
        <v>2</v>
      </c>
      <c r="Z67">
        <v>1</v>
      </c>
      <c r="AA67">
        <v>2</v>
      </c>
      <c r="AB67">
        <v>17</v>
      </c>
    </row>
    <row r="68" spans="1:28" x14ac:dyDescent="0.2">
      <c r="A68">
        <v>19163012200</v>
      </c>
      <c r="B68" t="s">
        <v>1198</v>
      </c>
      <c r="C68" t="str">
        <f t="shared" ref="C68:C131" si="4">RIGHT(B68,LEN(B68)-13)</f>
        <v>122, Scott County, Iowa</v>
      </c>
      <c r="D68" t="str">
        <f t="shared" si="3"/>
        <v>122, Scott County</v>
      </c>
      <c r="E68" t="s">
        <v>1045</v>
      </c>
      <c r="F68" t="s">
        <v>1044</v>
      </c>
      <c r="G68" s="5">
        <v>850</v>
      </c>
      <c r="H68" s="5">
        <v>46115</v>
      </c>
      <c r="I68" s="6">
        <v>0.15</v>
      </c>
      <c r="J68" s="6">
        <v>0.15529411764705883</v>
      </c>
      <c r="K68" s="6">
        <v>0.12705882352941175</v>
      </c>
      <c r="L68" s="6">
        <v>4.1666666666666657E-2</v>
      </c>
      <c r="M68" s="6">
        <v>0.38400000000000001</v>
      </c>
      <c r="N68" s="6">
        <v>5.716481867041108E-2</v>
      </c>
      <c r="O68" s="6">
        <v>0.64368556701030932</v>
      </c>
      <c r="P68" s="6">
        <v>0.12551440329218108</v>
      </c>
      <c r="Q68" s="6">
        <v>0.22470588235294117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0</v>
      </c>
      <c r="Y68">
        <v>2</v>
      </c>
      <c r="Z68">
        <v>2</v>
      </c>
      <c r="AA68">
        <v>1</v>
      </c>
      <c r="AB68">
        <v>17</v>
      </c>
    </row>
    <row r="69" spans="1:28" x14ac:dyDescent="0.2">
      <c r="A69">
        <v>19013000800</v>
      </c>
      <c r="B69" t="s">
        <v>1199</v>
      </c>
      <c r="C69" t="str">
        <f t="shared" si="4"/>
        <v>8, Black Hawk County, Iowa</v>
      </c>
      <c r="D69" t="str">
        <f t="shared" si="3"/>
        <v>8, Black Hawk County</v>
      </c>
      <c r="E69" t="s">
        <v>1070</v>
      </c>
      <c r="F69" t="s">
        <v>1069</v>
      </c>
      <c r="G69" s="5">
        <v>1438</v>
      </c>
      <c r="H69" s="5">
        <v>39941</v>
      </c>
      <c r="I69" s="6">
        <v>0.28499999999999998</v>
      </c>
      <c r="J69" s="6">
        <v>0.3004172461752434</v>
      </c>
      <c r="K69" s="6">
        <v>0.10500695410292073</v>
      </c>
      <c r="L69" s="6">
        <v>3.6166666666666673E-2</v>
      </c>
      <c r="M69" s="6">
        <v>0.33299999999999996</v>
      </c>
      <c r="N69" s="6">
        <v>4.1193073460981007E-4</v>
      </c>
      <c r="O69" s="6">
        <v>0.58043389275480961</v>
      </c>
      <c r="P69" s="6">
        <v>0.15758640890451084</v>
      </c>
      <c r="Q69" s="6">
        <v>0.2426981919332406</v>
      </c>
      <c r="R69">
        <v>2</v>
      </c>
      <c r="S69">
        <v>2</v>
      </c>
      <c r="T69">
        <v>2</v>
      </c>
      <c r="U69">
        <v>2</v>
      </c>
      <c r="V69">
        <v>2</v>
      </c>
      <c r="W69">
        <v>1</v>
      </c>
      <c r="X69">
        <v>0</v>
      </c>
      <c r="Y69">
        <v>2</v>
      </c>
      <c r="Z69">
        <v>2</v>
      </c>
      <c r="AA69">
        <v>2</v>
      </c>
      <c r="AB69">
        <v>17</v>
      </c>
    </row>
    <row r="70" spans="1:28" x14ac:dyDescent="0.2">
      <c r="A70">
        <v>19177950100</v>
      </c>
      <c r="B70" t="s">
        <v>1201</v>
      </c>
      <c r="C70" t="str">
        <f t="shared" si="4"/>
        <v>9501, Van Buren County, Iowa</v>
      </c>
      <c r="D70" t="str">
        <f t="shared" si="3"/>
        <v>9501, Van Buren County</v>
      </c>
      <c r="E70" t="s">
        <v>1049</v>
      </c>
      <c r="F70" t="s">
        <v>1048</v>
      </c>
      <c r="G70" s="5">
        <v>1640</v>
      </c>
      <c r="H70" s="5">
        <v>48110</v>
      </c>
      <c r="I70" s="6">
        <v>0.154</v>
      </c>
      <c r="J70" s="6">
        <v>0.15182926829268292</v>
      </c>
      <c r="K70" s="6">
        <v>5.3048780487804877E-2</v>
      </c>
      <c r="L70" s="6">
        <v>3.0500000000000003E-2</v>
      </c>
      <c r="M70" s="6">
        <v>0.41299999999999998</v>
      </c>
      <c r="N70" s="6">
        <v>-4.8480845442536329E-2</v>
      </c>
      <c r="O70" s="6">
        <v>0.47815533980582525</v>
      </c>
      <c r="P70" s="6">
        <v>0.13794796269023074</v>
      </c>
      <c r="Q70" s="6">
        <v>0.19085365853658537</v>
      </c>
      <c r="R70">
        <v>2</v>
      </c>
      <c r="S70">
        <v>2</v>
      </c>
      <c r="T70">
        <v>2</v>
      </c>
      <c r="U70">
        <v>2</v>
      </c>
      <c r="V70">
        <v>0</v>
      </c>
      <c r="W70">
        <v>2</v>
      </c>
      <c r="X70">
        <v>2</v>
      </c>
      <c r="Y70">
        <v>2</v>
      </c>
      <c r="Z70">
        <v>2</v>
      </c>
      <c r="AA70">
        <v>1</v>
      </c>
      <c r="AB70">
        <v>17</v>
      </c>
    </row>
    <row r="71" spans="1:28" x14ac:dyDescent="0.2">
      <c r="A71">
        <v>19135070200</v>
      </c>
      <c r="B71" t="s">
        <v>1203</v>
      </c>
      <c r="C71" t="str">
        <f t="shared" si="4"/>
        <v>702, Monroe County, Iowa</v>
      </c>
      <c r="D71" t="str">
        <f t="shared" si="3"/>
        <v>702, Monroe County</v>
      </c>
      <c r="E71" t="s">
        <v>582</v>
      </c>
      <c r="F71" t="s">
        <v>968</v>
      </c>
      <c r="G71" s="5">
        <v>1066</v>
      </c>
      <c r="H71" s="5">
        <v>42727</v>
      </c>
      <c r="I71" s="6">
        <v>0.215</v>
      </c>
      <c r="J71" s="6">
        <v>0.19136960600375236</v>
      </c>
      <c r="K71" s="6">
        <v>4.9718574108818012E-2</v>
      </c>
      <c r="L71" s="6">
        <v>3.3083333333333333E-2</v>
      </c>
      <c r="M71" s="6">
        <v>0.35799999999999998</v>
      </c>
      <c r="N71" s="6">
        <v>-4.9309912170639902E-2</v>
      </c>
      <c r="O71" s="6">
        <v>0.51860331997710363</v>
      </c>
      <c r="P71" s="6">
        <v>0.16577129700690713</v>
      </c>
      <c r="Q71" s="6">
        <v>0.24390243902439024</v>
      </c>
      <c r="R71">
        <v>2</v>
      </c>
      <c r="S71">
        <v>2</v>
      </c>
      <c r="T71">
        <v>2</v>
      </c>
      <c r="U71">
        <v>1</v>
      </c>
      <c r="V71">
        <v>1</v>
      </c>
      <c r="W71">
        <v>1</v>
      </c>
      <c r="X71">
        <v>2</v>
      </c>
      <c r="Y71">
        <v>2</v>
      </c>
      <c r="Z71">
        <v>2</v>
      </c>
      <c r="AA71">
        <v>2</v>
      </c>
      <c r="AB71">
        <v>17</v>
      </c>
    </row>
    <row r="72" spans="1:28" x14ac:dyDescent="0.2">
      <c r="A72">
        <v>19117950400</v>
      </c>
      <c r="B72" t="s">
        <v>1204</v>
      </c>
      <c r="C72" t="str">
        <f t="shared" si="4"/>
        <v>9504, Lucas County, Iowa</v>
      </c>
      <c r="D72" t="str">
        <f t="shared" si="3"/>
        <v>9504, Lucas County</v>
      </c>
      <c r="E72" t="s">
        <v>508</v>
      </c>
      <c r="F72" t="s">
        <v>1073</v>
      </c>
      <c r="G72" s="5">
        <v>1090</v>
      </c>
      <c r="H72" s="5">
        <v>46923</v>
      </c>
      <c r="I72" s="6">
        <v>0.156</v>
      </c>
      <c r="J72" s="6">
        <v>0.15871559633027524</v>
      </c>
      <c r="K72" s="6">
        <v>5.5963302752293581E-2</v>
      </c>
      <c r="L72" s="6">
        <v>2.4166666666666666E-2</v>
      </c>
      <c r="M72" s="6">
        <v>0.35200000000000004</v>
      </c>
      <c r="N72" s="6">
        <v>-2.9669588671611596E-2</v>
      </c>
      <c r="O72" s="6">
        <v>0.48161764705882354</v>
      </c>
      <c r="P72" s="6">
        <v>0.1166936790923825</v>
      </c>
      <c r="Q72" s="6">
        <v>0.26238532110091745</v>
      </c>
      <c r="R72">
        <v>2</v>
      </c>
      <c r="S72">
        <v>2</v>
      </c>
      <c r="T72">
        <v>2</v>
      </c>
      <c r="U72">
        <v>2</v>
      </c>
      <c r="V72">
        <v>0</v>
      </c>
      <c r="W72">
        <v>1</v>
      </c>
      <c r="X72">
        <v>2</v>
      </c>
      <c r="Y72">
        <v>2</v>
      </c>
      <c r="Z72">
        <v>2</v>
      </c>
      <c r="AA72">
        <v>2</v>
      </c>
      <c r="AB72">
        <v>17</v>
      </c>
    </row>
    <row r="73" spans="1:28" x14ac:dyDescent="0.2">
      <c r="A73">
        <v>19045000700</v>
      </c>
      <c r="B73" t="s">
        <v>1205</v>
      </c>
      <c r="C73" t="str">
        <f t="shared" si="4"/>
        <v>7, Clinton County, Iowa</v>
      </c>
      <c r="D73" t="str">
        <f t="shared" ref="D73:D136" si="5">LEFT(C73,LEN(C73)-6)</f>
        <v>7, Clinton County</v>
      </c>
      <c r="E73" t="s">
        <v>168</v>
      </c>
      <c r="F73" t="s">
        <v>992</v>
      </c>
      <c r="G73" s="5">
        <v>1564</v>
      </c>
      <c r="H73" s="5">
        <v>54167</v>
      </c>
      <c r="I73" s="6">
        <v>0.152</v>
      </c>
      <c r="J73" s="6">
        <v>0.17902813299232737</v>
      </c>
      <c r="K73" s="6">
        <v>5.8823529411764705E-2</v>
      </c>
      <c r="L73" s="6">
        <v>4.2916666666666659E-2</v>
      </c>
      <c r="M73" s="6">
        <v>0.42499999999999999</v>
      </c>
      <c r="N73" s="6">
        <v>-5.4076064826125904E-2</v>
      </c>
      <c r="O73" s="6">
        <v>0.43484906381352695</v>
      </c>
      <c r="P73" s="6">
        <v>0.16184351554126475</v>
      </c>
      <c r="Q73" s="6">
        <v>0.21035805626598467</v>
      </c>
      <c r="R73">
        <v>1</v>
      </c>
      <c r="S73">
        <v>2</v>
      </c>
      <c r="T73">
        <v>2</v>
      </c>
      <c r="U73">
        <v>2</v>
      </c>
      <c r="V73">
        <v>2</v>
      </c>
      <c r="W73">
        <v>2</v>
      </c>
      <c r="X73">
        <v>2</v>
      </c>
      <c r="Y73">
        <v>1</v>
      </c>
      <c r="Z73">
        <v>2</v>
      </c>
      <c r="AA73">
        <v>1</v>
      </c>
      <c r="AB73">
        <v>17</v>
      </c>
    </row>
    <row r="74" spans="1:28" x14ac:dyDescent="0.2">
      <c r="A74">
        <v>19065080100</v>
      </c>
      <c r="B74" t="s">
        <v>1206</v>
      </c>
      <c r="C74" t="str">
        <f t="shared" si="4"/>
        <v>801, Fayette County, Iowa</v>
      </c>
      <c r="D74" t="str">
        <f t="shared" si="5"/>
        <v>801, Fayette County</v>
      </c>
      <c r="E74" t="s">
        <v>297</v>
      </c>
      <c r="F74" t="s">
        <v>1004</v>
      </c>
      <c r="G74" s="5">
        <v>1163</v>
      </c>
      <c r="H74" s="5">
        <v>49281</v>
      </c>
      <c r="I74" s="6">
        <v>0.151</v>
      </c>
      <c r="J74" s="6">
        <v>0.13155631986242478</v>
      </c>
      <c r="K74" s="6">
        <v>5.6749785038693032E-2</v>
      </c>
      <c r="L74" s="6">
        <v>3.9333333333333338E-2</v>
      </c>
      <c r="M74" s="6">
        <v>0.35499999999999998</v>
      </c>
      <c r="N74" s="6">
        <v>-6.5660919540229887E-2</v>
      </c>
      <c r="O74" s="6">
        <v>0.45859538784067089</v>
      </c>
      <c r="P74" s="6">
        <v>0.1137546468401487</v>
      </c>
      <c r="Q74" s="6">
        <v>0.23215821152192606</v>
      </c>
      <c r="R74">
        <v>2</v>
      </c>
      <c r="S74">
        <v>2</v>
      </c>
      <c r="T74">
        <v>2</v>
      </c>
      <c r="U74">
        <v>2</v>
      </c>
      <c r="V74">
        <v>2</v>
      </c>
      <c r="W74">
        <v>1</v>
      </c>
      <c r="X74">
        <v>2</v>
      </c>
      <c r="Y74">
        <v>1</v>
      </c>
      <c r="Z74">
        <v>2</v>
      </c>
      <c r="AA74">
        <v>1</v>
      </c>
      <c r="AB74">
        <v>17</v>
      </c>
    </row>
    <row r="75" spans="1:28" x14ac:dyDescent="0.2">
      <c r="A75">
        <v>19045000500</v>
      </c>
      <c r="B75" t="s">
        <v>1209</v>
      </c>
      <c r="C75" t="str">
        <f t="shared" si="4"/>
        <v>5, Clinton County, Iowa</v>
      </c>
      <c r="D75" t="str">
        <f t="shared" si="5"/>
        <v>5, Clinton County</v>
      </c>
      <c r="E75" t="s">
        <v>168</v>
      </c>
      <c r="F75" t="s">
        <v>992</v>
      </c>
      <c r="G75" s="5">
        <v>1936</v>
      </c>
      <c r="H75" s="5">
        <v>44228</v>
      </c>
      <c r="I75" s="6">
        <v>0.113</v>
      </c>
      <c r="J75" s="6">
        <v>0.17148760330578514</v>
      </c>
      <c r="K75" s="6">
        <v>6.6632231404958678E-2</v>
      </c>
      <c r="L75" s="6">
        <v>4.2916666666666659E-2</v>
      </c>
      <c r="M75" s="6">
        <v>0.433</v>
      </c>
      <c r="N75" s="6">
        <v>-5.4076064826125904E-2</v>
      </c>
      <c r="O75" s="6">
        <v>0.43201267828843104</v>
      </c>
      <c r="P75" s="6">
        <v>7.7324478178368128E-2</v>
      </c>
      <c r="Q75" s="6">
        <v>0.34452479338842973</v>
      </c>
      <c r="R75">
        <v>2</v>
      </c>
      <c r="S75">
        <v>1</v>
      </c>
      <c r="T75">
        <v>2</v>
      </c>
      <c r="U75">
        <v>2</v>
      </c>
      <c r="V75">
        <v>2</v>
      </c>
      <c r="W75">
        <v>2</v>
      </c>
      <c r="X75">
        <v>2</v>
      </c>
      <c r="Y75">
        <v>1</v>
      </c>
      <c r="Z75">
        <v>1</v>
      </c>
      <c r="AA75">
        <v>2</v>
      </c>
      <c r="AB75">
        <v>17</v>
      </c>
    </row>
    <row r="76" spans="1:28" x14ac:dyDescent="0.2">
      <c r="A76">
        <v>19053960200</v>
      </c>
      <c r="B76" t="s">
        <v>1210</v>
      </c>
      <c r="C76" t="str">
        <f t="shared" si="4"/>
        <v>9602, Decatur County, Iowa</v>
      </c>
      <c r="D76" t="str">
        <f t="shared" si="5"/>
        <v>9602, Decatur County</v>
      </c>
      <c r="E76" t="s">
        <v>218</v>
      </c>
      <c r="F76" t="s">
        <v>1091</v>
      </c>
      <c r="G76" s="5">
        <v>1358</v>
      </c>
      <c r="H76" s="5">
        <v>41481</v>
      </c>
      <c r="I76" s="6">
        <v>0.23499999999999999</v>
      </c>
      <c r="J76" s="6">
        <v>0.17893961708394698</v>
      </c>
      <c r="K76" s="6">
        <v>7.4374079528718703E-2</v>
      </c>
      <c r="L76" s="6">
        <v>2.8000000000000004E-2</v>
      </c>
      <c r="M76" s="6">
        <v>0.38799999999999996</v>
      </c>
      <c r="N76" s="6">
        <v>-9.6015135390800518E-2</v>
      </c>
      <c r="O76" s="6">
        <v>0.39702105803800719</v>
      </c>
      <c r="P76" s="6">
        <v>0.15315315315315314</v>
      </c>
      <c r="Q76" s="6">
        <v>0.30854197349042711</v>
      </c>
      <c r="R76">
        <v>2</v>
      </c>
      <c r="S76">
        <v>2</v>
      </c>
      <c r="T76">
        <v>2</v>
      </c>
      <c r="U76">
        <v>2</v>
      </c>
      <c r="V76">
        <v>0</v>
      </c>
      <c r="W76">
        <v>2</v>
      </c>
      <c r="X76">
        <v>2</v>
      </c>
      <c r="Y76">
        <v>1</v>
      </c>
      <c r="Z76">
        <v>2</v>
      </c>
      <c r="AA76">
        <v>2</v>
      </c>
      <c r="AB76">
        <v>17</v>
      </c>
    </row>
    <row r="77" spans="1:28" x14ac:dyDescent="0.2">
      <c r="A77">
        <v>19067480500</v>
      </c>
      <c r="B77" t="s">
        <v>1223</v>
      </c>
      <c r="C77" t="str">
        <f t="shared" si="4"/>
        <v>4805, Floyd County, Iowa</v>
      </c>
      <c r="D77" t="str">
        <f t="shared" si="5"/>
        <v>4805, Floyd County</v>
      </c>
      <c r="E77" t="s">
        <v>302</v>
      </c>
      <c r="F77" t="s">
        <v>1074</v>
      </c>
      <c r="G77" s="5">
        <v>2107</v>
      </c>
      <c r="H77" s="5">
        <v>45274</v>
      </c>
      <c r="I77" s="6">
        <v>0.20300000000000001</v>
      </c>
      <c r="J77" s="6">
        <v>0.1950640721404841</v>
      </c>
      <c r="K77" s="6">
        <v>6.2648315140009486E-2</v>
      </c>
      <c r="L77" s="6">
        <v>3.4833333333333327E-2</v>
      </c>
      <c r="M77" s="6">
        <v>0.39700000000000002</v>
      </c>
      <c r="N77" s="6">
        <v>-4.1464761086916518E-2</v>
      </c>
      <c r="O77" s="6">
        <v>0.46079613992762364</v>
      </c>
      <c r="P77" s="6">
        <v>6.3971568191914699E-2</v>
      </c>
      <c r="Q77" s="6">
        <v>0.25391551969625059</v>
      </c>
      <c r="R77">
        <v>2</v>
      </c>
      <c r="S77">
        <v>2</v>
      </c>
      <c r="T77">
        <v>2</v>
      </c>
      <c r="U77">
        <v>2</v>
      </c>
      <c r="V77">
        <v>1</v>
      </c>
      <c r="W77">
        <v>2</v>
      </c>
      <c r="X77">
        <v>2</v>
      </c>
      <c r="Y77">
        <v>1</v>
      </c>
      <c r="Z77">
        <v>1</v>
      </c>
      <c r="AA77">
        <v>2</v>
      </c>
      <c r="AB77">
        <v>17</v>
      </c>
    </row>
    <row r="78" spans="1:28" x14ac:dyDescent="0.2">
      <c r="A78">
        <v>19057000200</v>
      </c>
      <c r="B78" t="s">
        <v>1228</v>
      </c>
      <c r="C78" t="str">
        <f t="shared" si="4"/>
        <v>2, Des Moines County, Iowa</v>
      </c>
      <c r="D78" t="str">
        <f t="shared" si="5"/>
        <v>2, Des Moines County</v>
      </c>
      <c r="E78" t="s">
        <v>232</v>
      </c>
      <c r="F78" t="s">
        <v>1062</v>
      </c>
      <c r="G78" s="5">
        <v>1306</v>
      </c>
      <c r="H78" s="5">
        <v>42778</v>
      </c>
      <c r="I78" s="6">
        <v>0.32</v>
      </c>
      <c r="J78" s="6">
        <v>0.24502297090352221</v>
      </c>
      <c r="K78" s="6">
        <v>5.0535987748851458E-2</v>
      </c>
      <c r="L78" s="6">
        <v>5.3749999999999999E-2</v>
      </c>
      <c r="M78" s="6">
        <v>0.21600000000000003</v>
      </c>
      <c r="N78" s="6">
        <v>-3.508989460632362E-2</v>
      </c>
      <c r="O78" s="6">
        <v>0.44862665310274669</v>
      </c>
      <c r="P78" s="6">
        <v>0.13894324853228962</v>
      </c>
      <c r="Q78" s="6">
        <v>0.29479326186830013</v>
      </c>
      <c r="R78">
        <v>2</v>
      </c>
      <c r="S78">
        <v>2</v>
      </c>
      <c r="T78">
        <v>2</v>
      </c>
      <c r="U78">
        <v>2</v>
      </c>
      <c r="V78">
        <v>2</v>
      </c>
      <c r="W78">
        <v>0</v>
      </c>
      <c r="X78">
        <v>2</v>
      </c>
      <c r="Y78">
        <v>1</v>
      </c>
      <c r="Z78">
        <v>2</v>
      </c>
      <c r="AA78">
        <v>2</v>
      </c>
      <c r="AB78">
        <v>17</v>
      </c>
    </row>
    <row r="79" spans="1:28" x14ac:dyDescent="0.2">
      <c r="A79">
        <v>19187000600</v>
      </c>
      <c r="B79" t="s">
        <v>1231</v>
      </c>
      <c r="C79" t="str">
        <f t="shared" si="4"/>
        <v>6, Webster County, Iowa</v>
      </c>
      <c r="D79" t="str">
        <f t="shared" si="5"/>
        <v>6, Webster County</v>
      </c>
      <c r="E79" t="s">
        <v>902</v>
      </c>
      <c r="F79" t="s">
        <v>1025</v>
      </c>
      <c r="G79" s="5">
        <v>1992</v>
      </c>
      <c r="H79" s="5">
        <v>40150</v>
      </c>
      <c r="I79" s="6">
        <v>0.113</v>
      </c>
      <c r="J79" s="6">
        <v>0.19728915662650603</v>
      </c>
      <c r="K79" s="6">
        <v>7.7811244979919675E-2</v>
      </c>
      <c r="L79" s="6">
        <v>3.7333333333333336E-2</v>
      </c>
      <c r="M79" s="6">
        <v>0.32500000000000001</v>
      </c>
      <c r="N79" s="6">
        <v>-2.667508483939705E-2</v>
      </c>
      <c r="O79" s="6">
        <v>0.54588665447897622</v>
      </c>
      <c r="P79" s="6">
        <v>9.8234495246717971E-2</v>
      </c>
      <c r="Q79" s="6">
        <v>0.19678714859437751</v>
      </c>
      <c r="R79">
        <v>2</v>
      </c>
      <c r="S79">
        <v>1</v>
      </c>
      <c r="T79">
        <v>2</v>
      </c>
      <c r="U79">
        <v>2</v>
      </c>
      <c r="V79">
        <v>2</v>
      </c>
      <c r="W79">
        <v>1</v>
      </c>
      <c r="X79">
        <v>2</v>
      </c>
      <c r="Y79">
        <v>2</v>
      </c>
      <c r="Z79">
        <v>2</v>
      </c>
      <c r="AA79">
        <v>1</v>
      </c>
      <c r="AB79">
        <v>17</v>
      </c>
    </row>
    <row r="80" spans="1:28" x14ac:dyDescent="0.2">
      <c r="A80">
        <v>19123950700</v>
      </c>
      <c r="B80" t="s">
        <v>1202</v>
      </c>
      <c r="C80" t="str">
        <f t="shared" si="4"/>
        <v>9507, Mahaska County, Iowa</v>
      </c>
      <c r="D80" t="str">
        <f t="shared" si="5"/>
        <v>9507, Mahaska County</v>
      </c>
      <c r="E80" t="s">
        <v>1029</v>
      </c>
      <c r="F80" t="s">
        <v>1028</v>
      </c>
      <c r="G80" s="5">
        <v>1043</v>
      </c>
      <c r="H80" s="5">
        <v>35685</v>
      </c>
      <c r="I80" s="6">
        <v>0.29799999999999999</v>
      </c>
      <c r="J80" s="6">
        <v>0.33365292425695109</v>
      </c>
      <c r="K80" s="6">
        <v>4.218600191754554E-2</v>
      </c>
      <c r="L80" s="6">
        <v>2.8750000000000001E-2</v>
      </c>
      <c r="M80" s="6">
        <v>0.38600000000000001</v>
      </c>
      <c r="N80" s="6">
        <v>-8.5340243956927749E-3</v>
      </c>
      <c r="O80" s="6">
        <v>0.52261580381471384</v>
      </c>
      <c r="P80" s="6">
        <v>0.13372093023255813</v>
      </c>
      <c r="Q80" s="6">
        <v>0.31160115052732501</v>
      </c>
      <c r="R80">
        <v>2</v>
      </c>
      <c r="S80">
        <v>2</v>
      </c>
      <c r="T80">
        <v>2</v>
      </c>
      <c r="U80">
        <v>1</v>
      </c>
      <c r="V80">
        <v>0</v>
      </c>
      <c r="W80">
        <v>2</v>
      </c>
      <c r="X80">
        <v>1</v>
      </c>
      <c r="Y80">
        <v>2</v>
      </c>
      <c r="Z80">
        <v>2</v>
      </c>
      <c r="AA80">
        <v>2</v>
      </c>
      <c r="AB80">
        <v>16</v>
      </c>
    </row>
    <row r="81" spans="1:28" x14ac:dyDescent="0.2">
      <c r="A81">
        <v>19097950500</v>
      </c>
      <c r="B81" t="s">
        <v>1207</v>
      </c>
      <c r="C81" t="str">
        <f t="shared" si="4"/>
        <v>9505, Jackson County, Iowa</v>
      </c>
      <c r="D81" t="str">
        <f t="shared" si="5"/>
        <v>9505, Jackson County</v>
      </c>
      <c r="E81" t="s">
        <v>994</v>
      </c>
      <c r="F81" t="s">
        <v>993</v>
      </c>
      <c r="G81" s="5">
        <v>1781</v>
      </c>
      <c r="H81" s="5">
        <v>50072</v>
      </c>
      <c r="I81" s="6">
        <v>0.222</v>
      </c>
      <c r="J81" s="6">
        <v>0.22403144300954519</v>
      </c>
      <c r="K81" s="6">
        <v>7.1308253790005618E-2</v>
      </c>
      <c r="L81" s="6">
        <v>3.966666666666667E-2</v>
      </c>
      <c r="M81" s="6">
        <v>0.39799999999999996</v>
      </c>
      <c r="N81" s="6">
        <v>-1.828899637243047E-2</v>
      </c>
      <c r="O81" s="6">
        <v>0.4190509420795534</v>
      </c>
      <c r="P81" s="6">
        <v>7.3183213920163762E-2</v>
      </c>
      <c r="Q81" s="6">
        <v>0.24199887703537337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1</v>
      </c>
      <c r="Y81">
        <v>1</v>
      </c>
      <c r="Z81">
        <v>1</v>
      </c>
      <c r="AA81">
        <v>1</v>
      </c>
      <c r="AB81">
        <v>16</v>
      </c>
    </row>
    <row r="82" spans="1:28" x14ac:dyDescent="0.2">
      <c r="A82">
        <v>19127950700</v>
      </c>
      <c r="B82" t="s">
        <v>1208</v>
      </c>
      <c r="C82" t="str">
        <f t="shared" si="4"/>
        <v>9507, Marshall County, Iowa</v>
      </c>
      <c r="D82" t="str">
        <f t="shared" si="5"/>
        <v>9507, Marshall County</v>
      </c>
      <c r="E82" t="s">
        <v>970</v>
      </c>
      <c r="F82" t="s">
        <v>969</v>
      </c>
      <c r="G82" s="5">
        <v>1508</v>
      </c>
      <c r="H82" s="5">
        <v>58485</v>
      </c>
      <c r="I82" s="6">
        <v>0.126</v>
      </c>
      <c r="J82" s="6">
        <v>0.123342175066313</v>
      </c>
      <c r="K82" s="6">
        <v>5.4376657824933686E-2</v>
      </c>
      <c r="L82" s="6">
        <v>6.0749999999999992E-2</v>
      </c>
      <c r="M82" s="6">
        <v>0.46700000000000003</v>
      </c>
      <c r="N82" s="6">
        <v>-1.3358590828577053E-2</v>
      </c>
      <c r="O82" s="6">
        <v>0.50996015936254979</v>
      </c>
      <c r="P82" s="6">
        <v>7.2570725707257075E-2</v>
      </c>
      <c r="Q82" s="6">
        <v>0.20954907161803712</v>
      </c>
      <c r="R82">
        <v>1</v>
      </c>
      <c r="S82">
        <v>2</v>
      </c>
      <c r="T82">
        <v>2</v>
      </c>
      <c r="U82">
        <v>2</v>
      </c>
      <c r="V82">
        <v>2</v>
      </c>
      <c r="W82">
        <v>2</v>
      </c>
      <c r="X82">
        <v>1</v>
      </c>
      <c r="Y82">
        <v>2</v>
      </c>
      <c r="Z82">
        <v>1</v>
      </c>
      <c r="AA82">
        <v>1</v>
      </c>
      <c r="AB82">
        <v>16</v>
      </c>
    </row>
    <row r="83" spans="1:28" x14ac:dyDescent="0.2">
      <c r="A83">
        <v>19123950600</v>
      </c>
      <c r="B83" t="s">
        <v>1211</v>
      </c>
      <c r="C83" t="str">
        <f t="shared" si="4"/>
        <v>9506, Mahaska County, Iowa</v>
      </c>
      <c r="D83" t="str">
        <f t="shared" si="5"/>
        <v>9506, Mahaska County</v>
      </c>
      <c r="E83" t="s">
        <v>1029</v>
      </c>
      <c r="F83" t="s">
        <v>1028</v>
      </c>
      <c r="G83">
        <v>1374</v>
      </c>
      <c r="H83" s="5">
        <v>31862</v>
      </c>
      <c r="I83" s="6">
        <v>0.16600000000000001</v>
      </c>
      <c r="J83" s="6">
        <v>0.27074235807860264</v>
      </c>
      <c r="K83" s="6">
        <v>6.2590975254730716E-2</v>
      </c>
      <c r="L83" s="6">
        <v>2.8750000000000001E-2</v>
      </c>
      <c r="M83" s="6">
        <v>0.31900000000000001</v>
      </c>
      <c r="N83" s="6">
        <v>-8.5340243956927749E-3</v>
      </c>
      <c r="O83" s="6">
        <v>0.49157733537519144</v>
      </c>
      <c r="P83" s="6">
        <v>0.10779220779220779</v>
      </c>
      <c r="Q83" s="6">
        <v>0.37554585152838427</v>
      </c>
      <c r="R83">
        <v>2</v>
      </c>
      <c r="S83">
        <v>2</v>
      </c>
      <c r="T83">
        <v>2</v>
      </c>
      <c r="U83">
        <v>2</v>
      </c>
      <c r="V83">
        <v>0</v>
      </c>
      <c r="W83">
        <v>1</v>
      </c>
      <c r="X83">
        <v>1</v>
      </c>
      <c r="Y83">
        <v>2</v>
      </c>
      <c r="Z83">
        <v>2</v>
      </c>
      <c r="AA83">
        <v>2</v>
      </c>
      <c r="AB83">
        <v>16</v>
      </c>
    </row>
    <row r="84" spans="1:28" x14ac:dyDescent="0.2">
      <c r="A84">
        <v>19099040300</v>
      </c>
      <c r="B84" t="s">
        <v>1212</v>
      </c>
      <c r="C84" t="str">
        <f t="shared" si="4"/>
        <v>403, Jasper County, Iowa</v>
      </c>
      <c r="D84" t="str">
        <f t="shared" si="5"/>
        <v>403, Jasper County</v>
      </c>
      <c r="E84" t="s">
        <v>1032</v>
      </c>
      <c r="F84" t="s">
        <v>1031</v>
      </c>
      <c r="G84" s="5">
        <v>1108</v>
      </c>
      <c r="H84" s="5">
        <v>49031</v>
      </c>
      <c r="I84" s="6">
        <v>0.105</v>
      </c>
      <c r="J84" s="6">
        <v>0.26895306859205775</v>
      </c>
      <c r="K84" s="6">
        <v>7.4909747292418769E-2</v>
      </c>
      <c r="L84" s="6">
        <v>3.6333333333333336E-2</v>
      </c>
      <c r="M84" s="6">
        <v>0.42200000000000004</v>
      </c>
      <c r="N84" s="6">
        <v>2.635578958797025E-2</v>
      </c>
      <c r="O84" s="6">
        <v>0.51561643835616433</v>
      </c>
      <c r="P84" s="6">
        <v>0.19005847953216373</v>
      </c>
      <c r="Q84" s="6">
        <v>0.23916967509025272</v>
      </c>
      <c r="R84">
        <v>2</v>
      </c>
      <c r="S84">
        <v>1</v>
      </c>
      <c r="T84">
        <v>2</v>
      </c>
      <c r="U84">
        <v>2</v>
      </c>
      <c r="V84">
        <v>2</v>
      </c>
      <c r="W84">
        <v>2</v>
      </c>
      <c r="X84">
        <v>0</v>
      </c>
      <c r="Y84">
        <v>2</v>
      </c>
      <c r="Z84">
        <v>2</v>
      </c>
      <c r="AA84">
        <v>1</v>
      </c>
      <c r="AB84">
        <v>16</v>
      </c>
    </row>
    <row r="85" spans="1:28" x14ac:dyDescent="0.2">
      <c r="A85">
        <v>19193003600</v>
      </c>
      <c r="B85" t="s">
        <v>1213</v>
      </c>
      <c r="C85" t="str">
        <f t="shared" si="4"/>
        <v>36, Woodbury County, Iowa</v>
      </c>
      <c r="D85" t="str">
        <f t="shared" si="5"/>
        <v>36, Woodbury County</v>
      </c>
      <c r="E85" t="s">
        <v>998</v>
      </c>
      <c r="F85" t="s">
        <v>997</v>
      </c>
      <c r="G85">
        <v>1343</v>
      </c>
      <c r="H85" s="5">
        <v>25610</v>
      </c>
      <c r="I85" s="6">
        <v>0.27600000000000002</v>
      </c>
      <c r="J85" s="6">
        <v>0.33953834698436336</v>
      </c>
      <c r="K85" s="6">
        <v>0.17647058823529413</v>
      </c>
      <c r="L85" s="6">
        <v>3.3583333333333326E-2</v>
      </c>
      <c r="M85" s="6">
        <v>0.46899999999999997</v>
      </c>
      <c r="N85" s="6">
        <v>3.6888775789844577E-2</v>
      </c>
      <c r="O85" s="6">
        <v>0.61833893422947672</v>
      </c>
      <c r="P85" s="6">
        <v>8.6754966887417212E-2</v>
      </c>
      <c r="Q85" s="6">
        <v>0.33953834698436336</v>
      </c>
      <c r="R85">
        <v>2</v>
      </c>
      <c r="S85">
        <v>2</v>
      </c>
      <c r="T85">
        <v>2</v>
      </c>
      <c r="U85">
        <v>2</v>
      </c>
      <c r="V85">
        <v>1</v>
      </c>
      <c r="W85">
        <v>2</v>
      </c>
      <c r="X85">
        <v>0</v>
      </c>
      <c r="Y85">
        <v>2</v>
      </c>
      <c r="Z85">
        <v>1</v>
      </c>
      <c r="AA85">
        <v>2</v>
      </c>
      <c r="AB85">
        <v>16</v>
      </c>
    </row>
    <row r="86" spans="1:28" x14ac:dyDescent="0.2">
      <c r="A86">
        <v>19013001900</v>
      </c>
      <c r="B86" t="s">
        <v>1214</v>
      </c>
      <c r="C86" t="str">
        <f t="shared" si="4"/>
        <v>19, Black Hawk County, Iowa</v>
      </c>
      <c r="D86" t="str">
        <f t="shared" si="5"/>
        <v>19, Black Hawk County</v>
      </c>
      <c r="E86" t="s">
        <v>1070</v>
      </c>
      <c r="F86" t="s">
        <v>1069</v>
      </c>
      <c r="G86" s="5">
        <v>820</v>
      </c>
      <c r="H86" s="5">
        <v>35391</v>
      </c>
      <c r="I86" s="6">
        <v>0.24600000000000002</v>
      </c>
      <c r="J86" s="6">
        <v>0.28414634146341461</v>
      </c>
      <c r="K86" s="6">
        <v>7.6829268292682926E-2</v>
      </c>
      <c r="L86" s="6">
        <v>3.6166666666666673E-2</v>
      </c>
      <c r="M86" s="6">
        <v>0.34600000000000003</v>
      </c>
      <c r="N86" s="6">
        <v>4.1193073460981007E-4</v>
      </c>
      <c r="O86" s="6">
        <v>0.44669260700389107</v>
      </c>
      <c r="P86" s="6">
        <v>0.12849740932642487</v>
      </c>
      <c r="Q86" s="6">
        <v>0.26463414634146343</v>
      </c>
      <c r="R86">
        <v>2</v>
      </c>
      <c r="S86">
        <v>2</v>
      </c>
      <c r="T86">
        <v>2</v>
      </c>
      <c r="U86">
        <v>2</v>
      </c>
      <c r="V86">
        <v>2</v>
      </c>
      <c r="W86">
        <v>1</v>
      </c>
      <c r="X86">
        <v>0</v>
      </c>
      <c r="Y86">
        <v>1</v>
      </c>
      <c r="Z86">
        <v>2</v>
      </c>
      <c r="AA86">
        <v>2</v>
      </c>
      <c r="AB86">
        <v>16</v>
      </c>
    </row>
    <row r="87" spans="1:28" x14ac:dyDescent="0.2">
      <c r="A87">
        <v>19153001100</v>
      </c>
      <c r="B87" t="s">
        <v>1215</v>
      </c>
      <c r="C87" t="str">
        <f t="shared" si="4"/>
        <v>11, Polk County, Iowa</v>
      </c>
      <c r="D87" t="str">
        <f t="shared" si="5"/>
        <v>11, Polk County</v>
      </c>
      <c r="E87" t="s">
        <v>977</v>
      </c>
      <c r="F87" t="s">
        <v>976</v>
      </c>
      <c r="G87" s="5">
        <v>1299</v>
      </c>
      <c r="H87" s="5">
        <v>24569</v>
      </c>
      <c r="I87" s="6">
        <v>0.44299999999999995</v>
      </c>
      <c r="J87" s="6">
        <v>0.40569668976135487</v>
      </c>
      <c r="K87" s="6">
        <v>7.3903002309468821E-2</v>
      </c>
      <c r="L87" s="6">
        <v>3.4750000000000003E-2</v>
      </c>
      <c r="M87" s="6">
        <v>0.35899999999999999</v>
      </c>
      <c r="N87" s="6">
        <v>0.14341677503250974</v>
      </c>
      <c r="O87" s="6">
        <v>0.4338896020539153</v>
      </c>
      <c r="P87" s="6">
        <v>0.14144084600132187</v>
      </c>
      <c r="Q87" s="6">
        <v>0.55581216320246341</v>
      </c>
      <c r="R87">
        <v>2</v>
      </c>
      <c r="S87">
        <v>2</v>
      </c>
      <c r="T87">
        <v>2</v>
      </c>
      <c r="U87">
        <v>2</v>
      </c>
      <c r="V87">
        <v>1</v>
      </c>
      <c r="W87">
        <v>2</v>
      </c>
      <c r="X87">
        <v>0</v>
      </c>
      <c r="Y87">
        <v>1</v>
      </c>
      <c r="Z87">
        <v>2</v>
      </c>
      <c r="AA87">
        <v>2</v>
      </c>
      <c r="AB87">
        <v>16</v>
      </c>
    </row>
    <row r="88" spans="1:28" x14ac:dyDescent="0.2">
      <c r="A88">
        <v>19153004200</v>
      </c>
      <c r="B88" t="s">
        <v>1216</v>
      </c>
      <c r="C88" t="str">
        <f t="shared" si="4"/>
        <v>42, Polk County, Iowa</v>
      </c>
      <c r="D88" t="str">
        <f t="shared" si="5"/>
        <v>42, Polk County</v>
      </c>
      <c r="E88" t="s">
        <v>977</v>
      </c>
      <c r="F88" t="s">
        <v>976</v>
      </c>
      <c r="G88">
        <v>968</v>
      </c>
      <c r="H88" s="5">
        <v>44114</v>
      </c>
      <c r="I88" s="6">
        <v>0.16</v>
      </c>
      <c r="J88" s="6">
        <v>0.26033057851239672</v>
      </c>
      <c r="K88" s="6">
        <v>0.12190082644628099</v>
      </c>
      <c r="L88" s="6">
        <v>3.4750000000000003E-2</v>
      </c>
      <c r="M88" s="6">
        <v>0.36099999999999999</v>
      </c>
      <c r="N88" s="6">
        <v>0.14341677503250974</v>
      </c>
      <c r="O88" s="6">
        <v>0.54953000723065804</v>
      </c>
      <c r="P88" s="6">
        <v>9.2783505154639179E-2</v>
      </c>
      <c r="Q88" s="6">
        <v>0.3212809917355372</v>
      </c>
      <c r="R88">
        <v>2</v>
      </c>
      <c r="S88">
        <v>2</v>
      </c>
      <c r="T88">
        <v>2</v>
      </c>
      <c r="U88">
        <v>2</v>
      </c>
      <c r="V88">
        <v>1</v>
      </c>
      <c r="W88">
        <v>2</v>
      </c>
      <c r="X88">
        <v>0</v>
      </c>
      <c r="Y88">
        <v>2</v>
      </c>
      <c r="Z88">
        <v>1</v>
      </c>
      <c r="AA88">
        <v>2</v>
      </c>
      <c r="AB88">
        <v>16</v>
      </c>
    </row>
    <row r="89" spans="1:28" x14ac:dyDescent="0.2">
      <c r="A89">
        <v>19153004400</v>
      </c>
      <c r="B89" t="s">
        <v>1217</v>
      </c>
      <c r="C89" t="str">
        <f t="shared" si="4"/>
        <v>44, Polk County, Iowa</v>
      </c>
      <c r="D89" t="str">
        <f t="shared" si="5"/>
        <v>44, Polk County</v>
      </c>
      <c r="E89" t="s">
        <v>977</v>
      </c>
      <c r="F89" t="s">
        <v>976</v>
      </c>
      <c r="G89" s="5">
        <v>1460</v>
      </c>
      <c r="H89" s="5">
        <v>45643</v>
      </c>
      <c r="I89" s="6">
        <v>0.28600000000000003</v>
      </c>
      <c r="J89" s="6">
        <v>0.24383561643835616</v>
      </c>
      <c r="K89" s="6">
        <v>0.11027397260273973</v>
      </c>
      <c r="L89" s="6">
        <v>3.4750000000000003E-2</v>
      </c>
      <c r="M89" s="6">
        <v>0.35499999999999998</v>
      </c>
      <c r="N89" s="6">
        <v>0.14341677503250974</v>
      </c>
      <c r="O89" s="6">
        <v>0.57004405286343607</v>
      </c>
      <c r="P89" s="6">
        <v>0.12887828162291171</v>
      </c>
      <c r="Q89" s="6">
        <v>0.42534246575342466</v>
      </c>
      <c r="R89">
        <v>2</v>
      </c>
      <c r="S89">
        <v>2</v>
      </c>
      <c r="T89">
        <v>2</v>
      </c>
      <c r="U89">
        <v>2</v>
      </c>
      <c r="V89">
        <v>1</v>
      </c>
      <c r="W89">
        <v>1</v>
      </c>
      <c r="X89">
        <v>0</v>
      </c>
      <c r="Y89">
        <v>2</v>
      </c>
      <c r="Z89">
        <v>2</v>
      </c>
      <c r="AA89">
        <v>2</v>
      </c>
      <c r="AB89">
        <v>16</v>
      </c>
    </row>
    <row r="90" spans="1:28" x14ac:dyDescent="0.2">
      <c r="A90">
        <v>19153005000</v>
      </c>
      <c r="B90" t="s">
        <v>1218</v>
      </c>
      <c r="C90" t="str">
        <f t="shared" si="4"/>
        <v>50, Polk County, Iowa</v>
      </c>
      <c r="D90" t="str">
        <f t="shared" si="5"/>
        <v>50, Polk County</v>
      </c>
      <c r="E90" t="s">
        <v>977</v>
      </c>
      <c r="F90" t="s">
        <v>976</v>
      </c>
      <c r="G90">
        <v>1152</v>
      </c>
      <c r="H90" s="5">
        <v>25806</v>
      </c>
      <c r="I90" s="6">
        <v>0.377</v>
      </c>
      <c r="J90" s="6">
        <v>0.37065972222222221</v>
      </c>
      <c r="K90" s="6">
        <v>9.5486111111111105E-2</v>
      </c>
      <c r="L90" s="6">
        <v>3.4750000000000003E-2</v>
      </c>
      <c r="M90" s="6">
        <v>0.31900000000000001</v>
      </c>
      <c r="N90" s="6">
        <v>0.14341677503250974</v>
      </c>
      <c r="O90" s="6">
        <v>0.66458132820019244</v>
      </c>
      <c r="P90" s="6">
        <v>0.13378176382660686</v>
      </c>
      <c r="Q90" s="6">
        <v>0.47569444444444442</v>
      </c>
      <c r="R90">
        <v>2</v>
      </c>
      <c r="S90">
        <v>2</v>
      </c>
      <c r="T90">
        <v>2</v>
      </c>
      <c r="U90">
        <v>2</v>
      </c>
      <c r="V90">
        <v>1</v>
      </c>
      <c r="W90">
        <v>1</v>
      </c>
      <c r="X90">
        <v>0</v>
      </c>
      <c r="Y90">
        <v>2</v>
      </c>
      <c r="Z90">
        <v>2</v>
      </c>
      <c r="AA90">
        <v>2</v>
      </c>
      <c r="AB90">
        <v>16</v>
      </c>
    </row>
    <row r="91" spans="1:28" x14ac:dyDescent="0.2">
      <c r="A91">
        <v>19185070300</v>
      </c>
      <c r="B91" t="s">
        <v>1219</v>
      </c>
      <c r="C91" t="str">
        <f t="shared" si="4"/>
        <v>703, Wayne County, Iowa</v>
      </c>
      <c r="D91" t="str">
        <f t="shared" si="5"/>
        <v>703, Wayne County</v>
      </c>
      <c r="E91" t="s">
        <v>979</v>
      </c>
      <c r="F91" t="s">
        <v>978</v>
      </c>
      <c r="G91" s="5">
        <v>845</v>
      </c>
      <c r="H91" s="5">
        <v>39476</v>
      </c>
      <c r="I91" s="6">
        <v>0.252</v>
      </c>
      <c r="J91" s="6">
        <v>0.17514792899408285</v>
      </c>
      <c r="K91" s="6">
        <v>5.9171597633136092E-2</v>
      </c>
      <c r="L91" s="6">
        <v>3.0333333333333337E-2</v>
      </c>
      <c r="M91" s="6">
        <v>0.41499999999999998</v>
      </c>
      <c r="N91" s="6">
        <v>1.468061846009683E-2</v>
      </c>
      <c r="O91" s="6">
        <v>0.59984214680347281</v>
      </c>
      <c r="P91" s="6">
        <v>0.11610878661087866</v>
      </c>
      <c r="Q91" s="6">
        <v>0.26982248520710062</v>
      </c>
      <c r="R91">
        <v>2</v>
      </c>
      <c r="S91">
        <v>2</v>
      </c>
      <c r="T91">
        <v>2</v>
      </c>
      <c r="U91">
        <v>2</v>
      </c>
      <c r="V91">
        <v>0</v>
      </c>
      <c r="W91">
        <v>2</v>
      </c>
      <c r="X91">
        <v>0</v>
      </c>
      <c r="Y91">
        <v>2</v>
      </c>
      <c r="Z91">
        <v>2</v>
      </c>
      <c r="AA91">
        <v>2</v>
      </c>
      <c r="AB91">
        <v>16</v>
      </c>
    </row>
    <row r="92" spans="1:28" x14ac:dyDescent="0.2">
      <c r="A92">
        <v>19193000800</v>
      </c>
      <c r="B92" t="s">
        <v>1220</v>
      </c>
      <c r="C92" t="str">
        <f t="shared" si="4"/>
        <v>8, Woodbury County, Iowa</v>
      </c>
      <c r="D92" t="str">
        <f t="shared" si="5"/>
        <v>8, Woodbury County</v>
      </c>
      <c r="E92" t="s">
        <v>998</v>
      </c>
      <c r="F92" t="s">
        <v>997</v>
      </c>
      <c r="G92" s="5">
        <v>1212</v>
      </c>
      <c r="H92" s="5">
        <v>47045</v>
      </c>
      <c r="I92" s="6">
        <v>0.28300000000000003</v>
      </c>
      <c r="J92" s="6">
        <v>0.3226072607260726</v>
      </c>
      <c r="K92" s="6">
        <v>9.5709570957095716E-2</v>
      </c>
      <c r="L92" s="6">
        <v>3.3583333333333326E-2</v>
      </c>
      <c r="M92" s="6">
        <v>0.34700000000000003</v>
      </c>
      <c r="N92" s="6">
        <v>3.6888775789844577E-2</v>
      </c>
      <c r="O92" s="6">
        <v>0.51058710298363807</v>
      </c>
      <c r="P92" s="6">
        <v>0.14707952146375791</v>
      </c>
      <c r="Q92" s="6">
        <v>0.34323432343234322</v>
      </c>
      <c r="R92">
        <v>2</v>
      </c>
      <c r="S92">
        <v>2</v>
      </c>
      <c r="T92">
        <v>2</v>
      </c>
      <c r="U92">
        <v>2</v>
      </c>
      <c r="V92">
        <v>1</v>
      </c>
      <c r="W92">
        <v>1</v>
      </c>
      <c r="X92">
        <v>0</v>
      </c>
      <c r="Y92">
        <v>2</v>
      </c>
      <c r="Z92">
        <v>2</v>
      </c>
      <c r="AA92">
        <v>2</v>
      </c>
      <c r="AB92">
        <v>16</v>
      </c>
    </row>
    <row r="93" spans="1:28" x14ac:dyDescent="0.2">
      <c r="A93">
        <v>19013000500</v>
      </c>
      <c r="B93" t="s">
        <v>1221</v>
      </c>
      <c r="C93" t="str">
        <f t="shared" si="4"/>
        <v>5, Black Hawk County, Iowa</v>
      </c>
      <c r="D93" t="str">
        <f t="shared" si="5"/>
        <v>5, Black Hawk County</v>
      </c>
      <c r="E93" t="s">
        <v>1070</v>
      </c>
      <c r="F93" t="s">
        <v>1069</v>
      </c>
      <c r="G93">
        <v>619</v>
      </c>
      <c r="H93" s="5">
        <v>39931</v>
      </c>
      <c r="I93" s="6">
        <v>0.19399999999999998</v>
      </c>
      <c r="J93" s="6">
        <v>0.33764135702746367</v>
      </c>
      <c r="K93" s="6">
        <v>3.0694668820678513E-2</v>
      </c>
      <c r="L93" s="6">
        <v>3.6166666666666673E-2</v>
      </c>
      <c r="M93" s="6">
        <v>0.32500000000000001</v>
      </c>
      <c r="N93" s="6">
        <v>4.1193073460981007E-4</v>
      </c>
      <c r="O93" s="6">
        <v>0.61013824884792622</v>
      </c>
      <c r="P93" s="6">
        <v>0.11318051575931232</v>
      </c>
      <c r="Q93" s="6">
        <v>0.34248788368336025</v>
      </c>
      <c r="R93">
        <v>2</v>
      </c>
      <c r="S93">
        <v>2</v>
      </c>
      <c r="T93">
        <v>2</v>
      </c>
      <c r="U93">
        <v>1</v>
      </c>
      <c r="V93">
        <v>2</v>
      </c>
      <c r="W93">
        <v>1</v>
      </c>
      <c r="X93">
        <v>0</v>
      </c>
      <c r="Y93">
        <v>2</v>
      </c>
      <c r="Z93">
        <v>2</v>
      </c>
      <c r="AA93">
        <v>2</v>
      </c>
      <c r="AB93">
        <v>16</v>
      </c>
    </row>
    <row r="94" spans="1:28" x14ac:dyDescent="0.2">
      <c r="A94">
        <v>19061000100</v>
      </c>
      <c r="B94" t="s">
        <v>1222</v>
      </c>
      <c r="C94" t="str">
        <f t="shared" si="4"/>
        <v>1, Dubuque County, Iowa</v>
      </c>
      <c r="D94" t="str">
        <f t="shared" si="5"/>
        <v>1, Dubuque County</v>
      </c>
      <c r="E94" t="s">
        <v>247</v>
      </c>
      <c r="F94" t="s">
        <v>1011</v>
      </c>
      <c r="G94" s="5">
        <v>1446</v>
      </c>
      <c r="H94" s="5">
        <v>40023</v>
      </c>
      <c r="I94" s="6">
        <v>0.28000000000000003</v>
      </c>
      <c r="J94" s="6">
        <v>0.30428769017980634</v>
      </c>
      <c r="K94" s="6">
        <v>5.3250345781466112E-2</v>
      </c>
      <c r="L94" s="6">
        <v>3.5166666666666659E-2</v>
      </c>
      <c r="M94" s="6">
        <v>0.32</v>
      </c>
      <c r="N94" s="6">
        <v>5.993401172413057E-2</v>
      </c>
      <c r="O94" s="6">
        <v>0.51777886020457864</v>
      </c>
      <c r="P94" s="6">
        <v>0.22506666666666666</v>
      </c>
      <c r="Q94" s="6">
        <v>0.25034578146611342</v>
      </c>
      <c r="R94">
        <v>2</v>
      </c>
      <c r="S94">
        <v>2</v>
      </c>
      <c r="T94">
        <v>2</v>
      </c>
      <c r="U94">
        <v>2</v>
      </c>
      <c r="V94">
        <v>1</v>
      </c>
      <c r="W94">
        <v>1</v>
      </c>
      <c r="X94">
        <v>0</v>
      </c>
      <c r="Y94">
        <v>2</v>
      </c>
      <c r="Z94">
        <v>2</v>
      </c>
      <c r="AA94">
        <v>2</v>
      </c>
      <c r="AB94">
        <v>16</v>
      </c>
    </row>
    <row r="95" spans="1:28" x14ac:dyDescent="0.2">
      <c r="A95">
        <v>19113002700</v>
      </c>
      <c r="B95" t="s">
        <v>1224</v>
      </c>
      <c r="C95" t="str">
        <f t="shared" si="4"/>
        <v>27, Linn County, Iowa</v>
      </c>
      <c r="D95" t="str">
        <f t="shared" si="5"/>
        <v>27, Linn County</v>
      </c>
      <c r="E95" t="s">
        <v>972</v>
      </c>
      <c r="F95" t="s">
        <v>971</v>
      </c>
      <c r="G95">
        <v>837</v>
      </c>
      <c r="H95" s="5">
        <v>41090</v>
      </c>
      <c r="I95" s="6">
        <v>0.26500000000000001</v>
      </c>
      <c r="J95" s="6">
        <v>0.30465949820788529</v>
      </c>
      <c r="K95" s="6">
        <v>0.18518518518518517</v>
      </c>
      <c r="L95" s="6">
        <v>3.9166666666666662E-2</v>
      </c>
      <c r="M95" s="6">
        <v>0.377</v>
      </c>
      <c r="N95" s="6">
        <v>9.0296649086760147E-2</v>
      </c>
      <c r="O95" s="6">
        <v>0.35917721518987344</v>
      </c>
      <c r="P95" s="6">
        <v>0.12370062370062371</v>
      </c>
      <c r="Q95" s="6">
        <v>0.35483870967741937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0</v>
      </c>
      <c r="Y95">
        <v>0</v>
      </c>
      <c r="Z95">
        <v>2</v>
      </c>
      <c r="AA95">
        <v>2</v>
      </c>
      <c r="AB95">
        <v>16</v>
      </c>
    </row>
    <row r="96" spans="1:28" x14ac:dyDescent="0.2">
      <c r="A96">
        <v>19105070500</v>
      </c>
      <c r="B96" t="s">
        <v>1225</v>
      </c>
      <c r="C96" t="str">
        <f t="shared" si="4"/>
        <v>705, Jones County, Iowa</v>
      </c>
      <c r="D96" t="str">
        <f t="shared" si="5"/>
        <v>705, Jones County</v>
      </c>
      <c r="E96" t="s">
        <v>991</v>
      </c>
      <c r="F96" t="s">
        <v>990</v>
      </c>
      <c r="G96" s="5">
        <v>1053</v>
      </c>
      <c r="H96" s="5">
        <v>56576</v>
      </c>
      <c r="I96" s="6">
        <v>0.13699999999999998</v>
      </c>
      <c r="J96" s="6">
        <v>0.13580246913580246</v>
      </c>
      <c r="K96" s="6">
        <v>5.7929724596391265E-2</v>
      </c>
      <c r="L96" s="6">
        <v>3.7499999999999999E-2</v>
      </c>
      <c r="M96" s="6">
        <v>0.41299999999999998</v>
      </c>
      <c r="N96" s="6">
        <v>3.8763446070355656E-4</v>
      </c>
      <c r="O96" s="6">
        <v>0.47694840834248081</v>
      </c>
      <c r="P96" s="6">
        <v>0.14662529092319629</v>
      </c>
      <c r="Q96" s="6">
        <v>0.19848053181386516</v>
      </c>
      <c r="R96">
        <v>1</v>
      </c>
      <c r="S96">
        <v>2</v>
      </c>
      <c r="T96">
        <v>2</v>
      </c>
      <c r="U96">
        <v>2</v>
      </c>
      <c r="V96">
        <v>2</v>
      </c>
      <c r="W96">
        <v>2</v>
      </c>
      <c r="X96">
        <v>0</v>
      </c>
      <c r="Y96">
        <v>2</v>
      </c>
      <c r="Z96">
        <v>2</v>
      </c>
      <c r="AA96">
        <v>1</v>
      </c>
      <c r="AB96">
        <v>16</v>
      </c>
    </row>
    <row r="97" spans="1:28" x14ac:dyDescent="0.2">
      <c r="A97">
        <v>19013001800</v>
      </c>
      <c r="B97" t="s">
        <v>1226</v>
      </c>
      <c r="C97" t="str">
        <f t="shared" si="4"/>
        <v>18, Black Hawk County, Iowa</v>
      </c>
      <c r="D97" t="str">
        <f t="shared" si="5"/>
        <v>18, Black Hawk County</v>
      </c>
      <c r="E97" t="s">
        <v>1070</v>
      </c>
      <c r="F97" t="s">
        <v>1069</v>
      </c>
      <c r="G97" s="5">
        <v>746</v>
      </c>
      <c r="H97" s="5">
        <v>29447</v>
      </c>
      <c r="I97" s="6">
        <v>0.374</v>
      </c>
      <c r="J97" s="6">
        <v>0.35388739946380698</v>
      </c>
      <c r="K97" s="6">
        <v>6.5683646112600538E-2</v>
      </c>
      <c r="L97" s="6">
        <v>3.6166666666666673E-2</v>
      </c>
      <c r="M97" s="6">
        <v>0.41</v>
      </c>
      <c r="N97" s="6">
        <v>4.1193073460981007E-4</v>
      </c>
      <c r="O97" s="6">
        <v>0.588703261734288</v>
      </c>
      <c r="P97" s="6">
        <v>3.1168831168831169E-2</v>
      </c>
      <c r="Q97" s="6">
        <v>0.52010723860589814</v>
      </c>
      <c r="R97">
        <v>2</v>
      </c>
      <c r="S97">
        <v>2</v>
      </c>
      <c r="T97">
        <v>2</v>
      </c>
      <c r="U97">
        <v>2</v>
      </c>
      <c r="V97">
        <v>2</v>
      </c>
      <c r="W97">
        <v>2</v>
      </c>
      <c r="X97">
        <v>0</v>
      </c>
      <c r="Y97">
        <v>2</v>
      </c>
      <c r="Z97">
        <v>0</v>
      </c>
      <c r="AA97">
        <v>2</v>
      </c>
      <c r="AB97">
        <v>16</v>
      </c>
    </row>
    <row r="98" spans="1:28" x14ac:dyDescent="0.2">
      <c r="A98">
        <v>19013000200</v>
      </c>
      <c r="B98" t="s">
        <v>1227</v>
      </c>
      <c r="C98" t="str">
        <f t="shared" si="4"/>
        <v>2, Black Hawk County, Iowa</v>
      </c>
      <c r="D98" t="str">
        <f t="shared" si="5"/>
        <v>2, Black Hawk County</v>
      </c>
      <c r="E98" t="s">
        <v>1070</v>
      </c>
      <c r="F98" t="s">
        <v>1069</v>
      </c>
      <c r="G98" s="5">
        <v>1010</v>
      </c>
      <c r="H98" s="5">
        <v>41179</v>
      </c>
      <c r="I98" s="6">
        <v>0.16800000000000001</v>
      </c>
      <c r="J98" s="6">
        <v>0.2386138613861386</v>
      </c>
      <c r="K98" s="6">
        <v>0.12475247524752475</v>
      </c>
      <c r="L98" s="6">
        <v>3.6166666666666673E-2</v>
      </c>
      <c r="M98" s="6">
        <v>0.251</v>
      </c>
      <c r="N98" s="6">
        <v>4.1193073460981007E-4</v>
      </c>
      <c r="O98" s="6">
        <v>0.58249370277078083</v>
      </c>
      <c r="P98" s="6">
        <v>0.16528925619834711</v>
      </c>
      <c r="Q98" s="6">
        <v>0.31782178217821783</v>
      </c>
      <c r="R98">
        <v>2</v>
      </c>
      <c r="S98">
        <v>2</v>
      </c>
      <c r="T98">
        <v>2</v>
      </c>
      <c r="U98">
        <v>2</v>
      </c>
      <c r="V98">
        <v>2</v>
      </c>
      <c r="W98">
        <v>0</v>
      </c>
      <c r="X98">
        <v>0</v>
      </c>
      <c r="Y98">
        <v>2</v>
      </c>
      <c r="Z98">
        <v>2</v>
      </c>
      <c r="AA98">
        <v>2</v>
      </c>
      <c r="AB98">
        <v>16</v>
      </c>
    </row>
    <row r="99" spans="1:28" x14ac:dyDescent="0.2">
      <c r="A99">
        <v>19113001003</v>
      </c>
      <c r="B99" t="s">
        <v>1229</v>
      </c>
      <c r="C99" t="str">
        <f t="shared" si="4"/>
        <v>10.03, Linn County, Iowa</v>
      </c>
      <c r="D99" t="str">
        <f t="shared" si="5"/>
        <v>10.03, Linn County</v>
      </c>
      <c r="E99" t="s">
        <v>972</v>
      </c>
      <c r="F99" t="s">
        <v>971</v>
      </c>
      <c r="G99" s="5">
        <v>2973</v>
      </c>
      <c r="H99" s="5">
        <v>38686</v>
      </c>
      <c r="I99" s="6">
        <v>0.22800000000000001</v>
      </c>
      <c r="J99" s="6">
        <v>0.17255297679112008</v>
      </c>
      <c r="K99" s="6">
        <v>5.8526740665993948E-2</v>
      </c>
      <c r="L99" s="6">
        <v>3.9166666666666662E-2</v>
      </c>
      <c r="M99" s="6">
        <v>0.31</v>
      </c>
      <c r="N99" s="6">
        <v>9.0296649086760147E-2</v>
      </c>
      <c r="O99" s="6">
        <v>0.45179537629119526</v>
      </c>
      <c r="P99" s="6">
        <v>0.11832740213523131</v>
      </c>
      <c r="Q99" s="6">
        <v>0.29162462159434915</v>
      </c>
      <c r="R99">
        <v>2</v>
      </c>
      <c r="S99">
        <v>2</v>
      </c>
      <c r="T99">
        <v>2</v>
      </c>
      <c r="U99">
        <v>2</v>
      </c>
      <c r="V99">
        <v>2</v>
      </c>
      <c r="W99">
        <v>1</v>
      </c>
      <c r="X99">
        <v>0</v>
      </c>
      <c r="Y99">
        <v>1</v>
      </c>
      <c r="Z99">
        <v>2</v>
      </c>
      <c r="AA99">
        <v>2</v>
      </c>
      <c r="AB99">
        <v>16</v>
      </c>
    </row>
    <row r="100" spans="1:28" x14ac:dyDescent="0.2">
      <c r="A100">
        <v>19127950500</v>
      </c>
      <c r="B100" t="s">
        <v>1230</v>
      </c>
      <c r="C100" t="str">
        <f t="shared" si="4"/>
        <v>9505, Marshall County, Iowa</v>
      </c>
      <c r="D100" t="str">
        <f t="shared" si="5"/>
        <v>9505, Marshall County</v>
      </c>
      <c r="E100" t="s">
        <v>970</v>
      </c>
      <c r="F100" t="s">
        <v>969</v>
      </c>
      <c r="G100" s="5">
        <v>1593</v>
      </c>
      <c r="H100" s="5">
        <v>41741</v>
      </c>
      <c r="I100" s="6">
        <v>0.24100000000000002</v>
      </c>
      <c r="J100" s="6">
        <v>0.26302573760200881</v>
      </c>
      <c r="K100" s="6">
        <v>5.2102950408035156E-2</v>
      </c>
      <c r="L100" s="6">
        <v>6.0749999999999992E-2</v>
      </c>
      <c r="M100" s="6">
        <v>0.28300000000000003</v>
      </c>
      <c r="N100" s="6">
        <v>-1.3358590828577053E-2</v>
      </c>
      <c r="O100" s="6">
        <v>0.72750316856780739</v>
      </c>
      <c r="P100" s="6">
        <v>6.9509345794392524E-2</v>
      </c>
      <c r="Q100" s="6">
        <v>0.29692404268675454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0</v>
      </c>
      <c r="X100">
        <v>1</v>
      </c>
      <c r="Y100">
        <v>2</v>
      </c>
      <c r="Z100">
        <v>1</v>
      </c>
      <c r="AA100">
        <v>2</v>
      </c>
      <c r="AB100">
        <v>16</v>
      </c>
    </row>
    <row r="101" spans="1:28" x14ac:dyDescent="0.2">
      <c r="A101">
        <v>19153004702</v>
      </c>
      <c r="B101" t="s">
        <v>1232</v>
      </c>
      <c r="C101" t="str">
        <f t="shared" si="4"/>
        <v>47.02, Polk County, Iowa</v>
      </c>
      <c r="D101" t="str">
        <f t="shared" si="5"/>
        <v>47.02, Polk County</v>
      </c>
      <c r="E101" t="s">
        <v>977</v>
      </c>
      <c r="F101" t="s">
        <v>976</v>
      </c>
      <c r="G101">
        <v>996</v>
      </c>
      <c r="H101" s="5">
        <v>32150</v>
      </c>
      <c r="I101" s="6">
        <v>0.15</v>
      </c>
      <c r="J101" s="6">
        <v>0.33232931726907633</v>
      </c>
      <c r="K101" s="6">
        <v>7.8313253012048195E-2</v>
      </c>
      <c r="L101" s="6">
        <v>3.4750000000000003E-2</v>
      </c>
      <c r="M101" s="6">
        <v>0.35299999999999998</v>
      </c>
      <c r="N101" s="6">
        <v>0.14341677503250974</v>
      </c>
      <c r="O101" s="6">
        <v>0.6624713958810069</v>
      </c>
      <c r="P101" s="6">
        <v>0.13609467455621302</v>
      </c>
      <c r="Q101" s="6">
        <v>0.59638554216867468</v>
      </c>
      <c r="R101">
        <v>2</v>
      </c>
      <c r="S101">
        <v>2</v>
      </c>
      <c r="T101">
        <v>2</v>
      </c>
      <c r="U101">
        <v>2</v>
      </c>
      <c r="V101">
        <v>1</v>
      </c>
      <c r="W101">
        <v>1</v>
      </c>
      <c r="X101">
        <v>0</v>
      </c>
      <c r="Y101">
        <v>2</v>
      </c>
      <c r="Z101">
        <v>2</v>
      </c>
      <c r="AA101">
        <v>2</v>
      </c>
      <c r="AB101">
        <v>16</v>
      </c>
    </row>
    <row r="102" spans="1:28" x14ac:dyDescent="0.2">
      <c r="A102">
        <v>19179960900</v>
      </c>
      <c r="B102" t="s">
        <v>1233</v>
      </c>
      <c r="C102" t="str">
        <f t="shared" si="4"/>
        <v>9609, Wapello County, Iowa</v>
      </c>
      <c r="D102" t="str">
        <f t="shared" si="5"/>
        <v>9609, Wapello County</v>
      </c>
      <c r="E102" t="s">
        <v>891</v>
      </c>
      <c r="F102" t="s">
        <v>963</v>
      </c>
      <c r="G102" s="5">
        <v>1335</v>
      </c>
      <c r="H102" s="5">
        <v>40348</v>
      </c>
      <c r="I102" s="6">
        <v>0.151</v>
      </c>
      <c r="J102" s="6">
        <v>0.21198501872659176</v>
      </c>
      <c r="K102" s="6">
        <v>7.7902621722846441E-2</v>
      </c>
      <c r="L102" s="6">
        <v>3.9083333333333331E-2</v>
      </c>
      <c r="M102" s="6">
        <v>0.34</v>
      </c>
      <c r="N102" s="6">
        <v>-5.2771929824561407E-3</v>
      </c>
      <c r="O102" s="6">
        <v>0.51880473982483255</v>
      </c>
      <c r="P102" s="6">
        <v>5.1172707889125799E-2</v>
      </c>
      <c r="Q102" s="6">
        <v>0.29513108614232209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1</v>
      </c>
      <c r="X102">
        <v>1</v>
      </c>
      <c r="Y102">
        <v>2</v>
      </c>
      <c r="Z102">
        <v>0</v>
      </c>
      <c r="AA102">
        <v>2</v>
      </c>
      <c r="AB102">
        <v>16</v>
      </c>
    </row>
    <row r="103" spans="1:28" x14ac:dyDescent="0.2">
      <c r="A103">
        <v>19155030700</v>
      </c>
      <c r="B103" t="s">
        <v>1234</v>
      </c>
      <c r="C103" t="str">
        <f t="shared" si="4"/>
        <v>307, Pottawattamie County, Iowa</v>
      </c>
      <c r="D103" t="str">
        <f t="shared" si="5"/>
        <v>307, Pottawattamie County</v>
      </c>
      <c r="E103" t="s">
        <v>1022</v>
      </c>
      <c r="F103" t="s">
        <v>1021</v>
      </c>
      <c r="G103">
        <v>981</v>
      </c>
      <c r="H103" s="5">
        <v>47780</v>
      </c>
      <c r="I103" s="6">
        <v>0.14199999999999999</v>
      </c>
      <c r="J103" s="6">
        <v>0.28440366972477066</v>
      </c>
      <c r="K103" s="6">
        <v>0.16309887869520898</v>
      </c>
      <c r="L103" s="6">
        <v>3.3333333333333333E-2</v>
      </c>
      <c r="M103" s="6">
        <v>0.32500000000000001</v>
      </c>
      <c r="N103" s="6">
        <v>5.4638356340840294E-3</v>
      </c>
      <c r="O103" s="6">
        <v>0.62051792828685259</v>
      </c>
      <c r="P103" s="6">
        <v>0.20566801619433198</v>
      </c>
      <c r="Q103" s="6">
        <v>0.3160040774719674</v>
      </c>
      <c r="R103">
        <v>2</v>
      </c>
      <c r="S103">
        <v>2</v>
      </c>
      <c r="T103">
        <v>2</v>
      </c>
      <c r="U103">
        <v>2</v>
      </c>
      <c r="V103">
        <v>1</v>
      </c>
      <c r="W103">
        <v>1</v>
      </c>
      <c r="X103">
        <v>0</v>
      </c>
      <c r="Y103">
        <v>2</v>
      </c>
      <c r="Z103">
        <v>2</v>
      </c>
      <c r="AA103">
        <v>2</v>
      </c>
      <c r="AB103">
        <v>16</v>
      </c>
    </row>
    <row r="104" spans="1:28" x14ac:dyDescent="0.2">
      <c r="A104">
        <v>19163012602</v>
      </c>
      <c r="B104" t="s">
        <v>1235</v>
      </c>
      <c r="C104" t="str">
        <f t="shared" si="4"/>
        <v>126.02, Scott County, Iowa</v>
      </c>
      <c r="D104" t="str">
        <f t="shared" si="5"/>
        <v>126.02, Scott County</v>
      </c>
      <c r="E104" t="s">
        <v>1045</v>
      </c>
      <c r="F104" t="s">
        <v>1044</v>
      </c>
      <c r="G104" s="5">
        <v>1475</v>
      </c>
      <c r="H104" s="5">
        <v>52750</v>
      </c>
      <c r="I104" s="6">
        <v>0.247</v>
      </c>
      <c r="J104" s="6">
        <v>0.18169491525423728</v>
      </c>
      <c r="K104" s="6">
        <v>5.4915254237288137E-2</v>
      </c>
      <c r="L104" s="6">
        <v>4.1666666666666657E-2</v>
      </c>
      <c r="M104" s="6">
        <v>0.41399999999999998</v>
      </c>
      <c r="N104" s="6">
        <v>5.716481867041108E-2</v>
      </c>
      <c r="O104" s="6">
        <v>0.48650646950092419</v>
      </c>
      <c r="P104" s="6">
        <v>7.2327044025157231E-2</v>
      </c>
      <c r="Q104" s="6">
        <v>0.29423728813559324</v>
      </c>
      <c r="R104">
        <v>1</v>
      </c>
      <c r="S104">
        <v>2</v>
      </c>
      <c r="T104">
        <v>2</v>
      </c>
      <c r="U104">
        <v>2</v>
      </c>
      <c r="V104">
        <v>2</v>
      </c>
      <c r="W104">
        <v>2</v>
      </c>
      <c r="X104">
        <v>0</v>
      </c>
      <c r="Y104">
        <v>2</v>
      </c>
      <c r="Z104">
        <v>1</v>
      </c>
      <c r="AA104">
        <v>2</v>
      </c>
      <c r="AB104">
        <v>16</v>
      </c>
    </row>
    <row r="105" spans="1:28" x14ac:dyDescent="0.2">
      <c r="A105">
        <v>19007950500</v>
      </c>
      <c r="B105" t="s">
        <v>1237</v>
      </c>
      <c r="C105" t="str">
        <f t="shared" si="4"/>
        <v>9505, Appanoose County, Iowa</v>
      </c>
      <c r="D105" t="str">
        <f t="shared" si="5"/>
        <v>9505, Appanoose County</v>
      </c>
      <c r="E105" t="s">
        <v>1072</v>
      </c>
      <c r="F105" t="s">
        <v>1071</v>
      </c>
      <c r="G105" s="5">
        <v>862</v>
      </c>
      <c r="H105" s="5">
        <v>42297</v>
      </c>
      <c r="I105" s="6">
        <v>0.23</v>
      </c>
      <c r="J105" s="6">
        <v>9.0487238979118326E-2</v>
      </c>
      <c r="K105" s="6">
        <v>4.2923433874709975E-2</v>
      </c>
      <c r="L105" s="6">
        <v>3.5083333333333334E-2</v>
      </c>
      <c r="M105" s="6">
        <v>0.435</v>
      </c>
      <c r="N105" s="6">
        <v>-4.4230620004655857E-2</v>
      </c>
      <c r="O105" s="6">
        <v>0.55775577557755773</v>
      </c>
      <c r="P105" s="6">
        <v>0.15047619047619049</v>
      </c>
      <c r="Q105" s="6">
        <v>0.22737819025522041</v>
      </c>
      <c r="R105">
        <v>2</v>
      </c>
      <c r="S105">
        <v>2</v>
      </c>
      <c r="T105">
        <v>1</v>
      </c>
      <c r="U105">
        <v>1</v>
      </c>
      <c r="V105">
        <v>1</v>
      </c>
      <c r="W105">
        <v>2</v>
      </c>
      <c r="X105">
        <v>2</v>
      </c>
      <c r="Y105">
        <v>2</v>
      </c>
      <c r="Z105">
        <v>2</v>
      </c>
      <c r="AA105">
        <v>1</v>
      </c>
      <c r="AB105">
        <v>16</v>
      </c>
    </row>
    <row r="106" spans="1:28" x14ac:dyDescent="0.2">
      <c r="A106">
        <v>19133960300</v>
      </c>
      <c r="B106" t="s">
        <v>1238</v>
      </c>
      <c r="C106" t="str">
        <f t="shared" si="4"/>
        <v>9603, Monona County, Iowa</v>
      </c>
      <c r="D106" t="str">
        <f t="shared" si="5"/>
        <v>9603, Monona County</v>
      </c>
      <c r="E106" t="s">
        <v>581</v>
      </c>
      <c r="F106" t="s">
        <v>1053</v>
      </c>
      <c r="G106">
        <v>1353</v>
      </c>
      <c r="H106" s="5">
        <v>36680</v>
      </c>
      <c r="I106" s="6">
        <v>0.25</v>
      </c>
      <c r="J106" s="6">
        <v>0.21951219512195122</v>
      </c>
      <c r="K106" s="6">
        <v>2.8085735402808575E-2</v>
      </c>
      <c r="L106" s="6">
        <v>3.5249999999999997E-2</v>
      </c>
      <c r="M106" s="6">
        <v>0.34499999999999997</v>
      </c>
      <c r="N106" s="6">
        <v>-5.3229470950989941E-2</v>
      </c>
      <c r="O106" s="6">
        <v>0.47527084314649082</v>
      </c>
      <c r="P106" s="6">
        <v>9.8901098901098897E-2</v>
      </c>
      <c r="Q106" s="6">
        <v>0.30155210643015523</v>
      </c>
      <c r="R106">
        <v>2</v>
      </c>
      <c r="S106">
        <v>2</v>
      </c>
      <c r="T106">
        <v>2</v>
      </c>
      <c r="U106">
        <v>0</v>
      </c>
      <c r="V106">
        <v>1</v>
      </c>
      <c r="W106">
        <v>1</v>
      </c>
      <c r="X106">
        <v>2</v>
      </c>
      <c r="Y106">
        <v>2</v>
      </c>
      <c r="Z106">
        <v>2</v>
      </c>
      <c r="AA106">
        <v>2</v>
      </c>
      <c r="AB106">
        <v>16</v>
      </c>
    </row>
    <row r="107" spans="1:28" x14ac:dyDescent="0.2">
      <c r="A107">
        <v>19029190500</v>
      </c>
      <c r="B107" t="s">
        <v>1239</v>
      </c>
      <c r="C107" t="str">
        <f t="shared" si="4"/>
        <v>1905, Cass County, Iowa</v>
      </c>
      <c r="D107" t="str">
        <f t="shared" si="5"/>
        <v>1905, Cass County</v>
      </c>
      <c r="E107" t="s">
        <v>996</v>
      </c>
      <c r="F107" t="s">
        <v>995</v>
      </c>
      <c r="G107" s="5">
        <v>1254</v>
      </c>
      <c r="H107" s="5">
        <v>39286</v>
      </c>
      <c r="I107" s="6">
        <v>0.16800000000000001</v>
      </c>
      <c r="J107" s="6">
        <v>0.22647527910685805</v>
      </c>
      <c r="K107" s="6">
        <v>3.2695374800637958E-2</v>
      </c>
      <c r="L107" s="6">
        <v>2.983333333333333E-2</v>
      </c>
      <c r="M107" s="6">
        <v>0.38100000000000001</v>
      </c>
      <c r="N107" s="6">
        <v>-5.9400974491258238E-2</v>
      </c>
      <c r="O107" s="6">
        <v>0.59081081081081077</v>
      </c>
      <c r="P107" s="6">
        <v>0.1137809187279152</v>
      </c>
      <c r="Q107" s="6">
        <v>0.21291866028708134</v>
      </c>
      <c r="R107">
        <v>2</v>
      </c>
      <c r="S107">
        <v>2</v>
      </c>
      <c r="T107">
        <v>2</v>
      </c>
      <c r="U107">
        <v>1</v>
      </c>
      <c r="V107">
        <v>0</v>
      </c>
      <c r="W107">
        <v>2</v>
      </c>
      <c r="X107">
        <v>2</v>
      </c>
      <c r="Y107">
        <v>2</v>
      </c>
      <c r="Z107">
        <v>2</v>
      </c>
      <c r="AA107">
        <v>1</v>
      </c>
      <c r="AB107">
        <v>16</v>
      </c>
    </row>
    <row r="108" spans="1:28" x14ac:dyDescent="0.2">
      <c r="A108">
        <v>19133960100</v>
      </c>
      <c r="B108" t="s">
        <v>1240</v>
      </c>
      <c r="C108" t="str">
        <f t="shared" si="4"/>
        <v>9601, Monona County, Iowa</v>
      </c>
      <c r="D108" t="str">
        <f t="shared" si="5"/>
        <v>9601, Monona County</v>
      </c>
      <c r="E108" t="s">
        <v>581</v>
      </c>
      <c r="F108" t="s">
        <v>1053</v>
      </c>
      <c r="G108" s="5">
        <v>992</v>
      </c>
      <c r="H108" s="5">
        <v>48400</v>
      </c>
      <c r="I108" s="6">
        <v>0.107</v>
      </c>
      <c r="J108" s="6">
        <v>0.13508064516129031</v>
      </c>
      <c r="K108" s="6">
        <v>4.4354838709677422E-2</v>
      </c>
      <c r="L108" s="6">
        <v>3.5249999999999997E-2</v>
      </c>
      <c r="M108" s="6">
        <v>0.434</v>
      </c>
      <c r="N108" s="6">
        <v>-5.3229470950989941E-2</v>
      </c>
      <c r="O108" s="6">
        <v>0.47708198837959975</v>
      </c>
      <c r="P108" s="6">
        <v>0.14880952380952381</v>
      </c>
      <c r="Q108" s="6">
        <v>0.18346774193548387</v>
      </c>
      <c r="R108">
        <v>2</v>
      </c>
      <c r="S108">
        <v>1</v>
      </c>
      <c r="T108">
        <v>2</v>
      </c>
      <c r="U108">
        <v>1</v>
      </c>
      <c r="V108">
        <v>1</v>
      </c>
      <c r="W108">
        <v>2</v>
      </c>
      <c r="X108">
        <v>2</v>
      </c>
      <c r="Y108">
        <v>2</v>
      </c>
      <c r="Z108">
        <v>2</v>
      </c>
      <c r="AA108">
        <v>1</v>
      </c>
      <c r="AB108">
        <v>16</v>
      </c>
    </row>
    <row r="109" spans="1:28" x14ac:dyDescent="0.2">
      <c r="A109">
        <v>19145490200</v>
      </c>
      <c r="B109" t="s">
        <v>1241</v>
      </c>
      <c r="C109" t="str">
        <f t="shared" si="4"/>
        <v>4902, Page County, Iowa</v>
      </c>
      <c r="D109" t="str">
        <f t="shared" si="5"/>
        <v>4902, Page County</v>
      </c>
      <c r="E109" t="s">
        <v>1052</v>
      </c>
      <c r="F109" t="s">
        <v>1051</v>
      </c>
      <c r="G109">
        <v>1010</v>
      </c>
      <c r="H109" s="5">
        <v>31765</v>
      </c>
      <c r="I109" s="6">
        <v>0.24100000000000002</v>
      </c>
      <c r="J109" s="6">
        <v>0.17029702970297031</v>
      </c>
      <c r="K109" s="6">
        <v>0.10594059405940594</v>
      </c>
      <c r="L109" s="6">
        <v>3.15E-2</v>
      </c>
      <c r="M109" s="6">
        <v>0.35499999999999998</v>
      </c>
      <c r="N109" s="6">
        <v>-4.5254833040421792E-2</v>
      </c>
      <c r="O109" s="6">
        <v>0.42338961851156975</v>
      </c>
      <c r="P109" s="6">
        <v>0.14042553191489363</v>
      </c>
      <c r="Q109" s="6">
        <v>0.30693069306930693</v>
      </c>
      <c r="R109">
        <v>2</v>
      </c>
      <c r="S109">
        <v>2</v>
      </c>
      <c r="T109">
        <v>2</v>
      </c>
      <c r="U109">
        <v>2</v>
      </c>
      <c r="V109">
        <v>0</v>
      </c>
      <c r="W109">
        <v>1</v>
      </c>
      <c r="X109">
        <v>2</v>
      </c>
      <c r="Y109">
        <v>1</v>
      </c>
      <c r="Z109">
        <v>2</v>
      </c>
      <c r="AA109">
        <v>2</v>
      </c>
      <c r="AB109">
        <v>16</v>
      </c>
    </row>
    <row r="110" spans="1:28" x14ac:dyDescent="0.2">
      <c r="A110">
        <v>19047070300</v>
      </c>
      <c r="B110" t="s">
        <v>1245</v>
      </c>
      <c r="C110" t="str">
        <f t="shared" si="4"/>
        <v>703, Crawford County, Iowa</v>
      </c>
      <c r="D110" t="str">
        <f t="shared" si="5"/>
        <v>703, Crawford County</v>
      </c>
      <c r="E110" t="s">
        <v>1003</v>
      </c>
      <c r="F110" t="s">
        <v>1002</v>
      </c>
      <c r="G110" s="5">
        <v>910</v>
      </c>
      <c r="H110" s="5">
        <v>55104</v>
      </c>
      <c r="I110" s="6">
        <v>0.217</v>
      </c>
      <c r="J110" s="6">
        <v>0.14615384615384616</v>
      </c>
      <c r="K110" s="6">
        <v>3.0769230769230771E-2</v>
      </c>
      <c r="L110" s="6">
        <v>4.6249999999999999E-2</v>
      </c>
      <c r="M110" s="6">
        <v>0.377</v>
      </c>
      <c r="N110" s="6">
        <v>-3.3399625643425364E-2</v>
      </c>
      <c r="O110" s="6">
        <v>0.54169360051712989</v>
      </c>
      <c r="P110" s="6">
        <v>0.1323251417769376</v>
      </c>
      <c r="Q110" s="6">
        <v>0.17582417582417584</v>
      </c>
      <c r="R110">
        <v>1</v>
      </c>
      <c r="S110">
        <v>2</v>
      </c>
      <c r="T110">
        <v>2</v>
      </c>
      <c r="U110">
        <v>1</v>
      </c>
      <c r="V110">
        <v>2</v>
      </c>
      <c r="W110">
        <v>2</v>
      </c>
      <c r="X110">
        <v>2</v>
      </c>
      <c r="Y110">
        <v>2</v>
      </c>
      <c r="Z110">
        <v>2</v>
      </c>
      <c r="AA110">
        <v>0</v>
      </c>
      <c r="AB110">
        <v>16</v>
      </c>
    </row>
    <row r="111" spans="1:28" x14ac:dyDescent="0.2">
      <c r="A111">
        <v>19067480400</v>
      </c>
      <c r="B111" t="s">
        <v>1247</v>
      </c>
      <c r="C111" t="str">
        <f t="shared" si="4"/>
        <v>4804, Floyd County, Iowa</v>
      </c>
      <c r="D111" t="str">
        <f t="shared" si="5"/>
        <v>4804, Floyd County</v>
      </c>
      <c r="E111" t="s">
        <v>302</v>
      </c>
      <c r="F111" t="s">
        <v>1074</v>
      </c>
      <c r="G111">
        <v>1419</v>
      </c>
      <c r="H111" s="5">
        <v>40777</v>
      </c>
      <c r="I111" s="6">
        <v>0.28300000000000003</v>
      </c>
      <c r="J111" s="6">
        <v>0.23467230443974629</v>
      </c>
      <c r="K111" s="6">
        <v>0.11205073995771671</v>
      </c>
      <c r="L111" s="6">
        <v>3.4833333333333327E-2</v>
      </c>
      <c r="M111" s="6">
        <v>0.34399999999999997</v>
      </c>
      <c r="N111" s="6">
        <v>-4.1464761086916518E-2</v>
      </c>
      <c r="O111" s="6">
        <v>0.47134440278521694</v>
      </c>
      <c r="P111" s="6">
        <v>8.2740788623141562E-2</v>
      </c>
      <c r="Q111" s="6">
        <v>0.25651867512332627</v>
      </c>
      <c r="R111">
        <v>2</v>
      </c>
      <c r="S111">
        <v>2</v>
      </c>
      <c r="T111">
        <v>2</v>
      </c>
      <c r="U111">
        <v>2</v>
      </c>
      <c r="V111">
        <v>1</v>
      </c>
      <c r="W111">
        <v>1</v>
      </c>
      <c r="X111">
        <v>2</v>
      </c>
      <c r="Y111">
        <v>1</v>
      </c>
      <c r="Z111">
        <v>1</v>
      </c>
      <c r="AA111">
        <v>2</v>
      </c>
      <c r="AB111">
        <v>16</v>
      </c>
    </row>
    <row r="112" spans="1:28" x14ac:dyDescent="0.2">
      <c r="A112">
        <v>19111491100</v>
      </c>
      <c r="B112" t="s">
        <v>1248</v>
      </c>
      <c r="C112" t="str">
        <f t="shared" si="4"/>
        <v>4911, Lee County, Iowa</v>
      </c>
      <c r="D112" t="str">
        <f t="shared" si="5"/>
        <v>4911, Lee County</v>
      </c>
      <c r="E112" t="s">
        <v>1100</v>
      </c>
      <c r="F112" t="s">
        <v>1099</v>
      </c>
      <c r="G112">
        <v>1356</v>
      </c>
      <c r="H112">
        <v>51681</v>
      </c>
      <c r="I112">
        <v>0.14899999999999999</v>
      </c>
      <c r="J112">
        <v>0.13348082595870206</v>
      </c>
      <c r="K112">
        <v>3.9085545722713867E-2</v>
      </c>
      <c r="L112" s="6">
        <v>4.9500000000000002E-2</v>
      </c>
      <c r="M112">
        <v>0.34200000000000003</v>
      </c>
      <c r="N112" s="6">
        <v>-6.4329931403714236E-2</v>
      </c>
      <c r="O112">
        <v>0.48228882833787468</v>
      </c>
      <c r="P112">
        <v>5.1084674597620713E-2</v>
      </c>
      <c r="Q112">
        <v>0.24852507374631269</v>
      </c>
      <c r="R112">
        <v>2</v>
      </c>
      <c r="S112">
        <v>2</v>
      </c>
      <c r="T112">
        <v>2</v>
      </c>
      <c r="U112">
        <v>1</v>
      </c>
      <c r="V112">
        <v>2</v>
      </c>
      <c r="W112">
        <v>1</v>
      </c>
      <c r="X112">
        <v>2</v>
      </c>
      <c r="Y112">
        <v>2</v>
      </c>
      <c r="Z112">
        <v>0</v>
      </c>
      <c r="AA112">
        <v>2</v>
      </c>
      <c r="AB112">
        <v>16</v>
      </c>
    </row>
    <row r="113" spans="1:28" x14ac:dyDescent="0.2">
      <c r="A113">
        <v>19137960300</v>
      </c>
      <c r="B113" t="s">
        <v>1250</v>
      </c>
      <c r="C113" t="str">
        <f t="shared" si="4"/>
        <v>9603, Montgomery County, Iowa</v>
      </c>
      <c r="D113" t="str">
        <f t="shared" si="5"/>
        <v>9603, Montgomery County</v>
      </c>
      <c r="E113" t="s">
        <v>1083</v>
      </c>
      <c r="F113" t="s">
        <v>1082</v>
      </c>
      <c r="G113">
        <v>1342</v>
      </c>
      <c r="H113">
        <v>39015</v>
      </c>
      <c r="I113">
        <v>0.11900000000000001</v>
      </c>
      <c r="J113">
        <v>0.20193740685543965</v>
      </c>
      <c r="K113">
        <v>6.259314456035768E-2</v>
      </c>
      <c r="L113" s="6">
        <v>3.1166666666666672E-2</v>
      </c>
      <c r="M113">
        <v>0.43200000000000005</v>
      </c>
      <c r="N113" s="6">
        <v>-3.8175046554934824E-2</v>
      </c>
      <c r="O113">
        <v>0.59223790322580649</v>
      </c>
      <c r="P113">
        <v>0.19350961538461539</v>
      </c>
      <c r="Q113">
        <v>0.21684053651266766</v>
      </c>
      <c r="R113">
        <v>2</v>
      </c>
      <c r="S113">
        <v>1</v>
      </c>
      <c r="T113">
        <v>2</v>
      </c>
      <c r="U113">
        <v>2</v>
      </c>
      <c r="V113">
        <v>0</v>
      </c>
      <c r="W113">
        <v>2</v>
      </c>
      <c r="X113">
        <v>2</v>
      </c>
      <c r="Y113">
        <v>2</v>
      </c>
      <c r="Z113">
        <v>2</v>
      </c>
      <c r="AA113">
        <v>1</v>
      </c>
      <c r="AB113">
        <v>16</v>
      </c>
    </row>
    <row r="114" spans="1:28" x14ac:dyDescent="0.2">
      <c r="A114">
        <v>19085290400</v>
      </c>
      <c r="B114" t="s">
        <v>1251</v>
      </c>
      <c r="C114" t="str">
        <f t="shared" si="4"/>
        <v>2904, Harrison County, Iowa</v>
      </c>
      <c r="D114" t="str">
        <f t="shared" si="5"/>
        <v>2904, Harrison County</v>
      </c>
      <c r="E114" t="s">
        <v>1102</v>
      </c>
      <c r="F114" t="s">
        <v>1101</v>
      </c>
      <c r="G114">
        <v>1425</v>
      </c>
      <c r="H114" s="5">
        <v>52664</v>
      </c>
      <c r="I114" s="6">
        <v>0.14699999999999999</v>
      </c>
      <c r="J114" s="6">
        <v>0.20842105263157895</v>
      </c>
      <c r="K114" s="6">
        <v>6.7368421052631577E-2</v>
      </c>
      <c r="L114" s="6">
        <v>3.1416666666666662E-2</v>
      </c>
      <c r="M114" s="6">
        <v>0.36099999999999999</v>
      </c>
      <c r="N114" s="6">
        <v>-2.317792068595927E-2</v>
      </c>
      <c r="O114" s="6">
        <v>0.50567923671058612</v>
      </c>
      <c r="P114" s="6">
        <v>0.11325451151213441</v>
      </c>
      <c r="Q114" s="6">
        <v>0.20421052631578948</v>
      </c>
      <c r="R114">
        <v>1</v>
      </c>
      <c r="S114">
        <v>2</v>
      </c>
      <c r="T114">
        <v>2</v>
      </c>
      <c r="U114">
        <v>2</v>
      </c>
      <c r="V114">
        <v>0</v>
      </c>
      <c r="W114">
        <v>2</v>
      </c>
      <c r="X114">
        <v>2</v>
      </c>
      <c r="Y114">
        <v>2</v>
      </c>
      <c r="Z114">
        <v>2</v>
      </c>
      <c r="AA114">
        <v>1</v>
      </c>
      <c r="AB114">
        <v>16</v>
      </c>
    </row>
    <row r="115" spans="1:28" x14ac:dyDescent="0.2">
      <c r="A115">
        <v>19083480600</v>
      </c>
      <c r="B115" t="s">
        <v>1252</v>
      </c>
      <c r="C115" t="str">
        <f t="shared" si="4"/>
        <v>4806, Hardin County, Iowa</v>
      </c>
      <c r="D115" t="str">
        <f t="shared" si="5"/>
        <v>4806, Hardin County</v>
      </c>
      <c r="E115" t="s">
        <v>956</v>
      </c>
      <c r="F115" t="s">
        <v>955</v>
      </c>
      <c r="G115" s="5">
        <v>1076</v>
      </c>
      <c r="H115" s="5">
        <v>47750</v>
      </c>
      <c r="I115" s="6">
        <v>0.105</v>
      </c>
      <c r="J115" s="6">
        <v>0.11802973977695168</v>
      </c>
      <c r="K115" s="6">
        <v>5.5762081784386616E-2</v>
      </c>
      <c r="L115" s="6">
        <v>3.3833333333333333E-2</v>
      </c>
      <c r="M115" s="6">
        <v>0.47299999999999998</v>
      </c>
      <c r="N115" s="6">
        <v>-3.7413026120679822E-2</v>
      </c>
      <c r="O115" s="6">
        <v>0.50284237726098191</v>
      </c>
      <c r="P115" s="6">
        <v>0.19761372110365399</v>
      </c>
      <c r="Q115" s="6">
        <v>0.19888475836431227</v>
      </c>
      <c r="R115">
        <v>2</v>
      </c>
      <c r="S115">
        <v>1</v>
      </c>
      <c r="T115">
        <v>1</v>
      </c>
      <c r="U115">
        <v>2</v>
      </c>
      <c r="V115">
        <v>1</v>
      </c>
      <c r="W115">
        <v>2</v>
      </c>
      <c r="X115">
        <v>2</v>
      </c>
      <c r="Y115">
        <v>2</v>
      </c>
      <c r="Z115">
        <v>2</v>
      </c>
      <c r="AA115">
        <v>1</v>
      </c>
      <c r="AB115">
        <v>16</v>
      </c>
    </row>
    <row r="116" spans="1:28" x14ac:dyDescent="0.2">
      <c r="A116">
        <v>19083480300</v>
      </c>
      <c r="B116" t="s">
        <v>1254</v>
      </c>
      <c r="C116" t="str">
        <f t="shared" si="4"/>
        <v>4803, Hardin County, Iowa</v>
      </c>
      <c r="D116" t="str">
        <f t="shared" si="5"/>
        <v>4803, Hardin County</v>
      </c>
      <c r="E116" t="s">
        <v>956</v>
      </c>
      <c r="F116" t="s">
        <v>955</v>
      </c>
      <c r="G116" s="5">
        <v>1465</v>
      </c>
      <c r="H116" s="5">
        <v>51402</v>
      </c>
      <c r="I116" s="6">
        <v>0.126</v>
      </c>
      <c r="J116" s="6">
        <v>0.11126279863481228</v>
      </c>
      <c r="K116" s="6">
        <v>5.5290102389078499E-2</v>
      </c>
      <c r="L116" s="6">
        <v>3.3833333333333333E-2</v>
      </c>
      <c r="M116" s="6">
        <v>0.40700000000000003</v>
      </c>
      <c r="N116" s="6">
        <v>-3.7413026120679822E-2</v>
      </c>
      <c r="O116" s="6">
        <v>0.38786387863878641</v>
      </c>
      <c r="P116" s="6">
        <v>0.13191990577149587</v>
      </c>
      <c r="Q116" s="6">
        <v>0.21569965870307167</v>
      </c>
      <c r="R116">
        <v>2</v>
      </c>
      <c r="S116">
        <v>2</v>
      </c>
      <c r="T116">
        <v>1</v>
      </c>
      <c r="U116">
        <v>2</v>
      </c>
      <c r="V116">
        <v>1</v>
      </c>
      <c r="W116">
        <v>2</v>
      </c>
      <c r="X116">
        <v>2</v>
      </c>
      <c r="Y116">
        <v>1</v>
      </c>
      <c r="Z116">
        <v>2</v>
      </c>
      <c r="AA116">
        <v>1</v>
      </c>
      <c r="AB116">
        <v>16</v>
      </c>
    </row>
    <row r="117" spans="1:28" x14ac:dyDescent="0.2">
      <c r="A117">
        <v>19083480200</v>
      </c>
      <c r="B117" t="s">
        <v>1261</v>
      </c>
      <c r="C117" t="str">
        <f t="shared" si="4"/>
        <v>4802, Hardin County, Iowa</v>
      </c>
      <c r="D117" t="str">
        <f t="shared" si="5"/>
        <v>4802, Hardin County</v>
      </c>
      <c r="E117" t="s">
        <v>956</v>
      </c>
      <c r="F117" t="s">
        <v>955</v>
      </c>
      <c r="G117" s="5">
        <v>1084</v>
      </c>
      <c r="H117" s="5">
        <v>42500</v>
      </c>
      <c r="I117" s="6">
        <v>8.3000000000000004E-2</v>
      </c>
      <c r="J117" s="6">
        <v>9.0405904059040587E-2</v>
      </c>
      <c r="K117" s="6">
        <v>6.9188191881918826E-2</v>
      </c>
      <c r="L117" s="6">
        <v>3.3833333333333333E-2</v>
      </c>
      <c r="M117" s="6">
        <v>0.43099999999999999</v>
      </c>
      <c r="N117" s="6">
        <v>-3.7413026120679822E-2</v>
      </c>
      <c r="O117" s="6">
        <v>0.43415514131088395</v>
      </c>
      <c r="P117" s="6">
        <v>0.10413223140495868</v>
      </c>
      <c r="Q117" s="6">
        <v>0.30258302583025831</v>
      </c>
      <c r="R117">
        <v>2</v>
      </c>
      <c r="S117">
        <v>1</v>
      </c>
      <c r="T117">
        <v>1</v>
      </c>
      <c r="U117">
        <v>2</v>
      </c>
      <c r="V117">
        <v>1</v>
      </c>
      <c r="W117">
        <v>2</v>
      </c>
      <c r="X117">
        <v>2</v>
      </c>
      <c r="Y117">
        <v>1</v>
      </c>
      <c r="Z117">
        <v>2</v>
      </c>
      <c r="AA117">
        <v>2</v>
      </c>
      <c r="AB117">
        <v>16</v>
      </c>
    </row>
    <row r="118" spans="1:28" x14ac:dyDescent="0.2">
      <c r="A118">
        <v>19043070200</v>
      </c>
      <c r="B118" t="s">
        <v>1262</v>
      </c>
      <c r="C118" t="str">
        <f t="shared" si="4"/>
        <v>702, Clayton County, Iowa</v>
      </c>
      <c r="D118" t="str">
        <f t="shared" si="5"/>
        <v>702, Clayton County</v>
      </c>
      <c r="E118" t="s">
        <v>162</v>
      </c>
      <c r="F118" t="s">
        <v>1079</v>
      </c>
      <c r="G118" s="5">
        <v>1415</v>
      </c>
      <c r="H118" s="5">
        <v>50352</v>
      </c>
      <c r="I118" s="6">
        <v>0.161</v>
      </c>
      <c r="J118" s="6">
        <v>0.10176678445229682</v>
      </c>
      <c r="K118" s="6">
        <v>3.8869257950530034E-2</v>
      </c>
      <c r="L118" s="6">
        <v>4.4749999999999998E-2</v>
      </c>
      <c r="M118" s="6">
        <v>0.25600000000000001</v>
      </c>
      <c r="N118" s="6">
        <v>-5.9904021181532353E-2</v>
      </c>
      <c r="O118" s="6">
        <v>0.50243704305442727</v>
      </c>
      <c r="P118" s="6">
        <v>0.13455657492354739</v>
      </c>
      <c r="Q118" s="6">
        <v>0.25583038869257951</v>
      </c>
      <c r="R118">
        <v>2</v>
      </c>
      <c r="S118">
        <v>2</v>
      </c>
      <c r="T118">
        <v>1</v>
      </c>
      <c r="U118">
        <v>1</v>
      </c>
      <c r="V118">
        <v>2</v>
      </c>
      <c r="W118">
        <v>0</v>
      </c>
      <c r="X118">
        <v>2</v>
      </c>
      <c r="Y118">
        <v>2</v>
      </c>
      <c r="Z118">
        <v>2</v>
      </c>
      <c r="AA118">
        <v>2</v>
      </c>
      <c r="AB118">
        <v>16</v>
      </c>
    </row>
    <row r="119" spans="1:28" x14ac:dyDescent="0.2">
      <c r="A119">
        <v>19187000500</v>
      </c>
      <c r="B119" t="s">
        <v>1263</v>
      </c>
      <c r="C119" t="str">
        <f t="shared" si="4"/>
        <v>5, Webster County, Iowa</v>
      </c>
      <c r="D119" t="str">
        <f t="shared" si="5"/>
        <v>5, Webster County</v>
      </c>
      <c r="E119" t="s">
        <v>902</v>
      </c>
      <c r="F119" t="s">
        <v>1025</v>
      </c>
      <c r="G119" s="5">
        <v>628</v>
      </c>
      <c r="H119" s="5">
        <v>37402</v>
      </c>
      <c r="I119" s="6">
        <v>0.122</v>
      </c>
      <c r="J119" s="6">
        <v>0.1178343949044586</v>
      </c>
      <c r="K119" s="6">
        <v>5.2547770700636945E-2</v>
      </c>
      <c r="L119" s="6">
        <v>3.7333333333333336E-2</v>
      </c>
      <c r="M119" s="6">
        <v>0.38</v>
      </c>
      <c r="N119" s="6">
        <v>-2.667508483939705E-2</v>
      </c>
      <c r="O119" s="6">
        <v>0.49088960342979637</v>
      </c>
      <c r="P119" s="6">
        <v>0.20372670807453416</v>
      </c>
      <c r="Q119" s="6">
        <v>0.16401273885350318</v>
      </c>
      <c r="R119">
        <v>2</v>
      </c>
      <c r="S119">
        <v>1</v>
      </c>
      <c r="T119">
        <v>1</v>
      </c>
      <c r="U119">
        <v>2</v>
      </c>
      <c r="V119">
        <v>2</v>
      </c>
      <c r="W119">
        <v>2</v>
      </c>
      <c r="X119">
        <v>2</v>
      </c>
      <c r="Y119">
        <v>2</v>
      </c>
      <c r="Z119">
        <v>2</v>
      </c>
      <c r="AA119">
        <v>0</v>
      </c>
      <c r="AB119">
        <v>16</v>
      </c>
    </row>
    <row r="120" spans="1:28" x14ac:dyDescent="0.2">
      <c r="A120">
        <v>19057000500</v>
      </c>
      <c r="B120" t="s">
        <v>1264</v>
      </c>
      <c r="C120" t="str">
        <f t="shared" si="4"/>
        <v>5, Des Moines County, Iowa</v>
      </c>
      <c r="D120" t="str">
        <f t="shared" si="5"/>
        <v>5, Des Moines County</v>
      </c>
      <c r="E120" t="s">
        <v>232</v>
      </c>
      <c r="F120" t="s">
        <v>1062</v>
      </c>
      <c r="G120" s="5">
        <v>2057</v>
      </c>
      <c r="H120" s="5">
        <v>44801</v>
      </c>
      <c r="I120" s="6">
        <v>0.21299999999999999</v>
      </c>
      <c r="J120" s="6">
        <v>0.20807000486144872</v>
      </c>
      <c r="K120" s="6">
        <v>6.2226543509965968E-2</v>
      </c>
      <c r="L120" s="6">
        <v>5.3749999999999999E-2</v>
      </c>
      <c r="M120" s="6">
        <v>0.32700000000000001</v>
      </c>
      <c r="N120" s="6">
        <v>-3.508989460632362E-2</v>
      </c>
      <c r="O120" s="6">
        <v>0.48807446189645143</v>
      </c>
      <c r="P120" s="6">
        <v>5.1636698939603501E-2</v>
      </c>
      <c r="Q120" s="6">
        <v>0.21341759844433641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1</v>
      </c>
      <c r="X120">
        <v>2</v>
      </c>
      <c r="Y120">
        <v>2</v>
      </c>
      <c r="Z120">
        <v>0</v>
      </c>
      <c r="AA120">
        <v>1</v>
      </c>
      <c r="AB120">
        <v>16</v>
      </c>
    </row>
    <row r="121" spans="1:28" x14ac:dyDescent="0.2">
      <c r="A121">
        <v>19187000400</v>
      </c>
      <c r="B121" t="s">
        <v>1267</v>
      </c>
      <c r="C121" t="str">
        <f t="shared" si="4"/>
        <v>4, Webster County, Iowa</v>
      </c>
      <c r="D121" t="str">
        <f t="shared" si="5"/>
        <v>4, Webster County</v>
      </c>
      <c r="E121" t="s">
        <v>902</v>
      </c>
      <c r="F121" t="s">
        <v>1025</v>
      </c>
      <c r="G121" s="5">
        <v>926</v>
      </c>
      <c r="H121" s="5">
        <v>39257</v>
      </c>
      <c r="I121" s="6">
        <v>0.23800000000000002</v>
      </c>
      <c r="J121" s="6">
        <v>0.17926565874730022</v>
      </c>
      <c r="K121" s="6">
        <v>5.5075593952483799E-2</v>
      </c>
      <c r="L121" s="6">
        <v>3.7333333333333336E-2</v>
      </c>
      <c r="M121" s="6">
        <v>0.27</v>
      </c>
      <c r="N121" s="6">
        <v>-2.667508483939705E-2</v>
      </c>
      <c r="O121" s="6">
        <v>0.37632776934749623</v>
      </c>
      <c r="P121" s="6">
        <v>0.11320754716981132</v>
      </c>
      <c r="Q121" s="6">
        <v>0.30345572354211664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0</v>
      </c>
      <c r="X121">
        <v>2</v>
      </c>
      <c r="Y121">
        <v>0</v>
      </c>
      <c r="Z121">
        <v>2</v>
      </c>
      <c r="AA121">
        <v>2</v>
      </c>
      <c r="AB121">
        <v>16</v>
      </c>
    </row>
    <row r="122" spans="1:28" x14ac:dyDescent="0.2">
      <c r="A122">
        <v>19041080200</v>
      </c>
      <c r="B122" t="s">
        <v>1236</v>
      </c>
      <c r="C122" t="str">
        <f t="shared" si="4"/>
        <v>802, Clay County, Iowa</v>
      </c>
      <c r="D122" t="str">
        <f t="shared" si="5"/>
        <v>802, Clay County</v>
      </c>
      <c r="E122" t="s">
        <v>1098</v>
      </c>
      <c r="F122" t="s">
        <v>1097</v>
      </c>
      <c r="G122" s="5">
        <v>2318</v>
      </c>
      <c r="H122" s="5">
        <v>37860</v>
      </c>
      <c r="I122" s="6">
        <v>0.13100000000000001</v>
      </c>
      <c r="J122" s="6">
        <v>0.21009490940465919</v>
      </c>
      <c r="K122" s="6">
        <v>4.9611734253666953E-2</v>
      </c>
      <c r="L122" s="6">
        <v>3.058333333333333E-2</v>
      </c>
      <c r="M122" s="6">
        <v>0.40799999999999997</v>
      </c>
      <c r="N122" s="6">
        <v>-1.6979660406791865E-2</v>
      </c>
      <c r="O122" s="6">
        <v>0.43782991202346039</v>
      </c>
      <c r="P122" s="6">
        <v>0.16317689530685919</v>
      </c>
      <c r="Q122" s="6">
        <v>0.25452976704055219</v>
      </c>
      <c r="R122">
        <v>2</v>
      </c>
      <c r="S122">
        <v>2</v>
      </c>
      <c r="T122">
        <v>2</v>
      </c>
      <c r="U122">
        <v>1</v>
      </c>
      <c r="V122">
        <v>0</v>
      </c>
      <c r="W122">
        <v>2</v>
      </c>
      <c r="X122">
        <v>1</v>
      </c>
      <c r="Y122">
        <v>1</v>
      </c>
      <c r="Z122">
        <v>2</v>
      </c>
      <c r="AA122">
        <v>2</v>
      </c>
      <c r="AB122">
        <v>15</v>
      </c>
    </row>
    <row r="123" spans="1:28" x14ac:dyDescent="0.2">
      <c r="A123">
        <v>19125030500</v>
      </c>
      <c r="B123" t="s">
        <v>1242</v>
      </c>
      <c r="C123" t="str">
        <f t="shared" si="4"/>
        <v>305, Marion County, Iowa</v>
      </c>
      <c r="D123" t="str">
        <f t="shared" si="5"/>
        <v>305, Marion County</v>
      </c>
      <c r="E123" t="s">
        <v>534</v>
      </c>
      <c r="F123" t="s">
        <v>1063</v>
      </c>
      <c r="G123" s="5">
        <v>969</v>
      </c>
      <c r="H123" s="5">
        <v>34851</v>
      </c>
      <c r="I123" s="6">
        <v>0.24100000000000002</v>
      </c>
      <c r="J123" s="6">
        <v>0.26315789473684209</v>
      </c>
      <c r="K123" s="6">
        <v>0.11248710010319918</v>
      </c>
      <c r="L123" s="6">
        <v>2.4749999999999998E-2</v>
      </c>
      <c r="M123" s="6">
        <v>0.38299999999999995</v>
      </c>
      <c r="N123" s="6">
        <v>3.1523011798612987E-3</v>
      </c>
      <c r="O123" s="6">
        <v>0.4462696783025325</v>
      </c>
      <c r="P123" s="6">
        <v>0.12781278127812781</v>
      </c>
      <c r="Q123" s="6">
        <v>0.32714138286893707</v>
      </c>
      <c r="R123">
        <v>2</v>
      </c>
      <c r="S123">
        <v>2</v>
      </c>
      <c r="T123">
        <v>2</v>
      </c>
      <c r="U123">
        <v>2</v>
      </c>
      <c r="V123">
        <v>0</v>
      </c>
      <c r="W123">
        <v>2</v>
      </c>
      <c r="X123">
        <v>0</v>
      </c>
      <c r="Y123">
        <v>1</v>
      </c>
      <c r="Z123">
        <v>2</v>
      </c>
      <c r="AA123">
        <v>2</v>
      </c>
      <c r="AB123">
        <v>15</v>
      </c>
    </row>
    <row r="124" spans="1:28" x14ac:dyDescent="0.2">
      <c r="A124">
        <v>19153011600</v>
      </c>
      <c r="B124" t="s">
        <v>1243</v>
      </c>
      <c r="C124" t="str">
        <f t="shared" si="4"/>
        <v>116, Polk County, Iowa</v>
      </c>
      <c r="D124" t="str">
        <f t="shared" si="5"/>
        <v>116, Polk County</v>
      </c>
      <c r="E124" t="s">
        <v>977</v>
      </c>
      <c r="F124" t="s">
        <v>976</v>
      </c>
      <c r="G124" s="5">
        <v>0</v>
      </c>
      <c r="H124" s="5" t="s">
        <v>1116</v>
      </c>
      <c r="I124" s="6" t="s">
        <v>1092</v>
      </c>
      <c r="J124" s="6" t="s">
        <v>1092</v>
      </c>
      <c r="K124" s="6" t="s">
        <v>1092</v>
      </c>
      <c r="L124" s="6">
        <v>3.4750000000000003E-2</v>
      </c>
      <c r="M124" s="6" t="s">
        <v>1092</v>
      </c>
      <c r="N124" s="6">
        <v>0.14341677503250974</v>
      </c>
      <c r="O124" s="6" t="s">
        <v>1092</v>
      </c>
      <c r="P124" s="6" t="s">
        <v>1092</v>
      </c>
      <c r="Q124" s="6" t="s">
        <v>1092</v>
      </c>
      <c r="R124">
        <v>0</v>
      </c>
      <c r="S124">
        <v>2</v>
      </c>
      <c r="T124">
        <v>2</v>
      </c>
      <c r="U124">
        <v>2</v>
      </c>
      <c r="V124">
        <v>1</v>
      </c>
      <c r="W124">
        <v>2</v>
      </c>
      <c r="X124">
        <v>0</v>
      </c>
      <c r="Y124">
        <v>2</v>
      </c>
      <c r="Z124">
        <v>2</v>
      </c>
      <c r="AA124">
        <v>2</v>
      </c>
      <c r="AB124">
        <v>15</v>
      </c>
    </row>
    <row r="125" spans="1:28" x14ac:dyDescent="0.2">
      <c r="A125">
        <v>19193940200</v>
      </c>
      <c r="B125" t="s">
        <v>1244</v>
      </c>
      <c r="C125" t="str">
        <f t="shared" si="4"/>
        <v>9402, Woodbury County, Iowa</v>
      </c>
      <c r="D125" t="str">
        <f t="shared" si="5"/>
        <v>9402, Woodbury County</v>
      </c>
      <c r="E125" t="s">
        <v>998</v>
      </c>
      <c r="F125" t="s">
        <v>997</v>
      </c>
      <c r="G125">
        <v>0</v>
      </c>
      <c r="H125" s="5" t="s">
        <v>1116</v>
      </c>
      <c r="I125" s="6" t="s">
        <v>1092</v>
      </c>
      <c r="J125" s="6" t="s">
        <v>1092</v>
      </c>
      <c r="K125" s="6" t="s">
        <v>1092</v>
      </c>
      <c r="L125" s="6">
        <v>3.3583333333333326E-2</v>
      </c>
      <c r="M125" s="6" t="s">
        <v>1092</v>
      </c>
      <c r="N125" s="6">
        <v>3.6888775789844577E-2</v>
      </c>
      <c r="O125" s="6" t="s">
        <v>1092</v>
      </c>
      <c r="P125" s="6" t="s">
        <v>1092</v>
      </c>
      <c r="Q125" s="6" t="s">
        <v>1092</v>
      </c>
      <c r="R125">
        <v>0</v>
      </c>
      <c r="S125">
        <v>2</v>
      </c>
      <c r="T125">
        <v>2</v>
      </c>
      <c r="U125">
        <v>2</v>
      </c>
      <c r="V125">
        <v>1</v>
      </c>
      <c r="W125">
        <v>2</v>
      </c>
      <c r="X125">
        <v>0</v>
      </c>
      <c r="Y125">
        <v>2</v>
      </c>
      <c r="Z125">
        <v>2</v>
      </c>
      <c r="AA125">
        <v>2</v>
      </c>
      <c r="AB125">
        <v>15</v>
      </c>
    </row>
    <row r="126" spans="1:28" x14ac:dyDescent="0.2">
      <c r="A126">
        <v>19179961100</v>
      </c>
      <c r="B126" t="s">
        <v>1246</v>
      </c>
      <c r="C126" t="str">
        <f t="shared" si="4"/>
        <v>9611, Wapello County, Iowa</v>
      </c>
      <c r="D126" t="str">
        <f t="shared" si="5"/>
        <v>9611, Wapello County</v>
      </c>
      <c r="E126" t="s">
        <v>891</v>
      </c>
      <c r="F126" t="s">
        <v>963</v>
      </c>
      <c r="G126" s="5">
        <v>1272</v>
      </c>
      <c r="H126" s="5">
        <v>53810</v>
      </c>
      <c r="I126" s="6">
        <v>0.10800000000000001</v>
      </c>
      <c r="J126" s="6">
        <v>0.1430817610062893</v>
      </c>
      <c r="K126" s="6">
        <v>6.9968553459119495E-2</v>
      </c>
      <c r="L126" s="6">
        <v>3.9083333333333331E-2</v>
      </c>
      <c r="M126" s="6">
        <v>0.36399999999999999</v>
      </c>
      <c r="N126" s="6">
        <v>-5.2771929824561407E-3</v>
      </c>
      <c r="O126" s="6">
        <v>0.50984251968503935</v>
      </c>
      <c r="P126" s="6">
        <v>0.10422535211267606</v>
      </c>
      <c r="Q126" s="6">
        <v>0.15251572327044025</v>
      </c>
      <c r="R126">
        <v>1</v>
      </c>
      <c r="S126">
        <v>1</v>
      </c>
      <c r="T126">
        <v>2</v>
      </c>
      <c r="U126">
        <v>2</v>
      </c>
      <c r="V126">
        <v>2</v>
      </c>
      <c r="W126">
        <v>2</v>
      </c>
      <c r="X126">
        <v>1</v>
      </c>
      <c r="Y126">
        <v>2</v>
      </c>
      <c r="Z126">
        <v>2</v>
      </c>
      <c r="AA126">
        <v>0</v>
      </c>
      <c r="AB126">
        <v>15</v>
      </c>
    </row>
    <row r="127" spans="1:28" x14ac:dyDescent="0.2">
      <c r="A127">
        <v>19189680300</v>
      </c>
      <c r="B127" t="s">
        <v>1249</v>
      </c>
      <c r="C127" t="str">
        <f t="shared" si="4"/>
        <v>6803, Winnebago County, Iowa</v>
      </c>
      <c r="D127" t="str">
        <f t="shared" si="5"/>
        <v>6803, Winnebago County</v>
      </c>
      <c r="E127" t="s">
        <v>1061</v>
      </c>
      <c r="F127" t="s">
        <v>1060</v>
      </c>
      <c r="G127" s="5">
        <v>1569</v>
      </c>
      <c r="H127" s="5">
        <v>46915</v>
      </c>
      <c r="I127" s="6">
        <v>0.128</v>
      </c>
      <c r="J127" s="6">
        <v>9.7514340344168254E-2</v>
      </c>
      <c r="K127" s="6">
        <v>5.4811982154238367E-2</v>
      </c>
      <c r="L127" s="6">
        <v>3.2916666666666664E-2</v>
      </c>
      <c r="M127" s="6">
        <v>0.33200000000000002</v>
      </c>
      <c r="N127" s="6">
        <v>-1.7209644763482423E-2</v>
      </c>
      <c r="O127" s="6">
        <v>0.41095317725752506</v>
      </c>
      <c r="P127" s="6">
        <v>0.12057522123893805</v>
      </c>
      <c r="Q127" s="6">
        <v>0.26322498406628425</v>
      </c>
      <c r="R127">
        <v>2</v>
      </c>
      <c r="S127">
        <v>2</v>
      </c>
      <c r="T127">
        <v>1</v>
      </c>
      <c r="U127">
        <v>2</v>
      </c>
      <c r="V127">
        <v>1</v>
      </c>
      <c r="W127">
        <v>1</v>
      </c>
      <c r="X127">
        <v>1</v>
      </c>
      <c r="Y127">
        <v>1</v>
      </c>
      <c r="Z127">
        <v>2</v>
      </c>
      <c r="AA127">
        <v>2</v>
      </c>
      <c r="AB127">
        <v>15</v>
      </c>
    </row>
    <row r="128" spans="1:28" x14ac:dyDescent="0.2">
      <c r="A128">
        <v>19127950900</v>
      </c>
      <c r="B128" t="s">
        <v>1253</v>
      </c>
      <c r="C128" t="str">
        <f t="shared" si="4"/>
        <v>9509, Marshall County, Iowa</v>
      </c>
      <c r="D128" t="str">
        <f t="shared" si="5"/>
        <v>9509, Marshall County</v>
      </c>
      <c r="E128" t="s">
        <v>970</v>
      </c>
      <c r="F128" t="s">
        <v>969</v>
      </c>
      <c r="G128">
        <v>1266</v>
      </c>
      <c r="H128" s="5">
        <v>48029</v>
      </c>
      <c r="I128" s="6">
        <v>0.19699999999999998</v>
      </c>
      <c r="J128" s="6">
        <v>0.17061611374407584</v>
      </c>
      <c r="K128" s="6">
        <v>3.4755134281200632E-2</v>
      </c>
      <c r="L128" s="6">
        <v>6.0749999999999992E-2</v>
      </c>
      <c r="M128" s="6">
        <v>0.318</v>
      </c>
      <c r="N128" s="6">
        <v>-1.3358590828577053E-2</v>
      </c>
      <c r="O128" s="6">
        <v>0.53654485049833889</v>
      </c>
      <c r="P128" s="6">
        <v>7.9272727272727272E-2</v>
      </c>
      <c r="Q128" s="6">
        <v>0.19115323854660349</v>
      </c>
      <c r="R128">
        <v>2</v>
      </c>
      <c r="S128">
        <v>2</v>
      </c>
      <c r="T128">
        <v>2</v>
      </c>
      <c r="U128">
        <v>1</v>
      </c>
      <c r="V128">
        <v>2</v>
      </c>
      <c r="W128">
        <v>1</v>
      </c>
      <c r="X128">
        <v>1</v>
      </c>
      <c r="Y128">
        <v>2</v>
      </c>
      <c r="Z128">
        <v>1</v>
      </c>
      <c r="AA128">
        <v>1</v>
      </c>
      <c r="AB128">
        <v>15</v>
      </c>
    </row>
    <row r="129" spans="1:28" x14ac:dyDescent="0.2">
      <c r="A129">
        <v>19061000500</v>
      </c>
      <c r="B129" t="s">
        <v>1255</v>
      </c>
      <c r="C129" t="str">
        <f t="shared" si="4"/>
        <v>5, Dubuque County, Iowa</v>
      </c>
      <c r="D129" t="str">
        <f t="shared" si="5"/>
        <v>5, Dubuque County</v>
      </c>
      <c r="E129" t="s">
        <v>247</v>
      </c>
      <c r="F129" t="s">
        <v>1011</v>
      </c>
      <c r="G129">
        <v>1446</v>
      </c>
      <c r="H129" s="5">
        <v>31727</v>
      </c>
      <c r="I129" s="6">
        <v>0.30599999999999999</v>
      </c>
      <c r="J129" s="6">
        <v>0.32365145228215769</v>
      </c>
      <c r="K129" s="6">
        <v>8.5062240663900418E-2</v>
      </c>
      <c r="L129" s="6">
        <v>3.5166666666666659E-2</v>
      </c>
      <c r="M129" s="6">
        <v>0.308</v>
      </c>
      <c r="N129" s="6">
        <v>5.993401172413057E-2</v>
      </c>
      <c r="O129" s="6">
        <v>0.64127879642689234</v>
      </c>
      <c r="P129" s="6">
        <v>0.14840989399293286</v>
      </c>
      <c r="Q129" s="6">
        <v>0.40110650069156295</v>
      </c>
      <c r="R129">
        <v>2</v>
      </c>
      <c r="S129">
        <v>2</v>
      </c>
      <c r="T129">
        <v>2</v>
      </c>
      <c r="U129">
        <v>2</v>
      </c>
      <c r="V129">
        <v>1</v>
      </c>
      <c r="W129">
        <v>0</v>
      </c>
      <c r="X129">
        <v>0</v>
      </c>
      <c r="Y129">
        <v>2</v>
      </c>
      <c r="Z129">
        <v>2</v>
      </c>
      <c r="AA129">
        <v>2</v>
      </c>
      <c r="AB129">
        <v>15</v>
      </c>
    </row>
    <row r="130" spans="1:28" x14ac:dyDescent="0.2">
      <c r="A130">
        <v>19153002600</v>
      </c>
      <c r="B130" t="s">
        <v>1256</v>
      </c>
      <c r="C130" t="str">
        <f t="shared" si="4"/>
        <v>26, Polk County, Iowa</v>
      </c>
      <c r="D130" t="str">
        <f t="shared" si="5"/>
        <v>26, Polk County</v>
      </c>
      <c r="E130" t="s">
        <v>977</v>
      </c>
      <c r="F130" t="s">
        <v>976</v>
      </c>
      <c r="G130" s="5">
        <v>932</v>
      </c>
      <c r="H130" s="5">
        <v>33816</v>
      </c>
      <c r="I130" s="6">
        <v>0.33299999999999996</v>
      </c>
      <c r="J130" s="6">
        <v>0.33476394849785407</v>
      </c>
      <c r="K130" s="6">
        <v>0.11051502145922747</v>
      </c>
      <c r="L130" s="6">
        <v>3.4750000000000003E-2</v>
      </c>
      <c r="M130" s="6">
        <v>0.21199999999999999</v>
      </c>
      <c r="N130" s="6">
        <v>0.14341677503250974</v>
      </c>
      <c r="O130" s="6">
        <v>0.56037599421547357</v>
      </c>
      <c r="P130" s="6">
        <v>0.13140726933830382</v>
      </c>
      <c r="Q130" s="6">
        <v>0.40343347639484978</v>
      </c>
      <c r="R130">
        <v>2</v>
      </c>
      <c r="S130">
        <v>2</v>
      </c>
      <c r="T130">
        <v>2</v>
      </c>
      <c r="U130">
        <v>2</v>
      </c>
      <c r="V130">
        <v>1</v>
      </c>
      <c r="W130">
        <v>0</v>
      </c>
      <c r="X130">
        <v>0</v>
      </c>
      <c r="Y130">
        <v>2</v>
      </c>
      <c r="Z130">
        <v>2</v>
      </c>
      <c r="AA130">
        <v>2</v>
      </c>
      <c r="AB130">
        <v>15</v>
      </c>
    </row>
    <row r="131" spans="1:28" x14ac:dyDescent="0.2">
      <c r="A131">
        <v>19153005200</v>
      </c>
      <c r="B131" t="s">
        <v>1257</v>
      </c>
      <c r="C131" t="str">
        <f t="shared" si="4"/>
        <v>52, Polk County, Iowa</v>
      </c>
      <c r="D131" t="str">
        <f t="shared" si="5"/>
        <v>52, Polk County</v>
      </c>
      <c r="E131" t="s">
        <v>977</v>
      </c>
      <c r="F131" t="s">
        <v>976</v>
      </c>
      <c r="G131" s="5">
        <v>1080</v>
      </c>
      <c r="H131" s="5">
        <v>31500</v>
      </c>
      <c r="I131" s="6">
        <v>0.309</v>
      </c>
      <c r="J131" s="6">
        <v>0.46759259259259262</v>
      </c>
      <c r="K131" s="6">
        <v>0.10555555555555556</v>
      </c>
      <c r="L131" s="6">
        <v>3.4750000000000003E-2</v>
      </c>
      <c r="M131" s="6">
        <v>0.27399999999999997</v>
      </c>
      <c r="N131" s="6">
        <v>0.14341677503250974</v>
      </c>
      <c r="O131" s="6">
        <v>0.70006108735491757</v>
      </c>
      <c r="P131" s="6">
        <v>0.16408668730650156</v>
      </c>
      <c r="Q131" s="6">
        <v>0.43055555555555558</v>
      </c>
      <c r="R131">
        <v>2</v>
      </c>
      <c r="S131">
        <v>2</v>
      </c>
      <c r="T131">
        <v>2</v>
      </c>
      <c r="U131">
        <v>2</v>
      </c>
      <c r="V131">
        <v>1</v>
      </c>
      <c r="W131">
        <v>0</v>
      </c>
      <c r="X131">
        <v>0</v>
      </c>
      <c r="Y131">
        <v>2</v>
      </c>
      <c r="Z131">
        <v>2</v>
      </c>
      <c r="AA131">
        <v>2</v>
      </c>
      <c r="AB131">
        <v>15</v>
      </c>
    </row>
    <row r="132" spans="1:28" x14ac:dyDescent="0.2">
      <c r="A132">
        <v>19153000400</v>
      </c>
      <c r="B132" t="s">
        <v>1258</v>
      </c>
      <c r="C132" t="str">
        <f t="shared" ref="C132:C195" si="6">RIGHT(B132,LEN(B132)-13)</f>
        <v>4, Polk County, Iowa</v>
      </c>
      <c r="D132" t="str">
        <f t="shared" si="5"/>
        <v>4, Polk County</v>
      </c>
      <c r="E132" t="s">
        <v>977</v>
      </c>
      <c r="F132" t="s">
        <v>976</v>
      </c>
      <c r="G132">
        <v>1875</v>
      </c>
      <c r="H132" s="5">
        <v>44238</v>
      </c>
      <c r="I132" s="6">
        <v>0.21199999999999999</v>
      </c>
      <c r="J132" s="6">
        <v>0.2288</v>
      </c>
      <c r="K132" s="6">
        <v>6.08E-2</v>
      </c>
      <c r="L132" s="6">
        <v>3.4750000000000003E-2</v>
      </c>
      <c r="M132" s="6">
        <v>0.309</v>
      </c>
      <c r="N132" s="6">
        <v>0.14341677503250974</v>
      </c>
      <c r="O132" s="6">
        <v>0.54190296156269691</v>
      </c>
      <c r="P132" s="6">
        <v>8.9363768819815448E-2</v>
      </c>
      <c r="Q132" s="6">
        <v>0.33813333333333334</v>
      </c>
      <c r="R132">
        <v>2</v>
      </c>
      <c r="S132">
        <v>2</v>
      </c>
      <c r="T132">
        <v>2</v>
      </c>
      <c r="U132">
        <v>2</v>
      </c>
      <c r="V132">
        <v>1</v>
      </c>
      <c r="W132">
        <v>1</v>
      </c>
      <c r="X132">
        <v>0</v>
      </c>
      <c r="Y132">
        <v>2</v>
      </c>
      <c r="Z132">
        <v>1</v>
      </c>
      <c r="AA132">
        <v>2</v>
      </c>
      <c r="AB132">
        <v>15</v>
      </c>
    </row>
    <row r="133" spans="1:28" x14ac:dyDescent="0.2">
      <c r="A133">
        <v>19153001800</v>
      </c>
      <c r="B133" t="s">
        <v>1259</v>
      </c>
      <c r="C133" t="str">
        <f t="shared" si="6"/>
        <v>18, Polk County, Iowa</v>
      </c>
      <c r="D133" t="str">
        <f t="shared" si="5"/>
        <v>18, Polk County</v>
      </c>
      <c r="E133" t="s">
        <v>977</v>
      </c>
      <c r="F133" t="s">
        <v>976</v>
      </c>
      <c r="G133" s="5">
        <v>811</v>
      </c>
      <c r="H133" s="5">
        <v>52893</v>
      </c>
      <c r="I133" s="6">
        <v>0.182</v>
      </c>
      <c r="J133" s="6">
        <v>0.30579531442663377</v>
      </c>
      <c r="K133" s="6">
        <v>0.10234278668310727</v>
      </c>
      <c r="L133" s="6">
        <v>3.4750000000000003E-2</v>
      </c>
      <c r="M133" s="6">
        <v>0.36200000000000004</v>
      </c>
      <c r="N133" s="6">
        <v>0.14341677503250974</v>
      </c>
      <c r="O133" s="6">
        <v>0.56943521594684388</v>
      </c>
      <c r="P133" s="6">
        <v>7.847533632286996E-2</v>
      </c>
      <c r="Q133" s="6">
        <v>0.33168927250308261</v>
      </c>
      <c r="R133">
        <v>1</v>
      </c>
      <c r="S133">
        <v>2</v>
      </c>
      <c r="T133">
        <v>2</v>
      </c>
      <c r="U133">
        <v>2</v>
      </c>
      <c r="V133">
        <v>1</v>
      </c>
      <c r="W133">
        <v>2</v>
      </c>
      <c r="X133">
        <v>0</v>
      </c>
      <c r="Y133">
        <v>2</v>
      </c>
      <c r="Z133">
        <v>1</v>
      </c>
      <c r="AA133">
        <v>2</v>
      </c>
      <c r="AB133">
        <v>15</v>
      </c>
    </row>
    <row r="134" spans="1:28" x14ac:dyDescent="0.2">
      <c r="A134">
        <v>19155030602</v>
      </c>
      <c r="B134" t="s">
        <v>1260</v>
      </c>
      <c r="C134" t="str">
        <f t="shared" si="6"/>
        <v>306.02, Pottawattamie County, Iowa</v>
      </c>
      <c r="D134" t="str">
        <f t="shared" si="5"/>
        <v>306.02, Pottawattamie County</v>
      </c>
      <c r="E134" t="s">
        <v>1022</v>
      </c>
      <c r="F134" t="s">
        <v>1021</v>
      </c>
      <c r="G134" s="5">
        <v>942</v>
      </c>
      <c r="H134" s="5">
        <v>46579</v>
      </c>
      <c r="I134" s="6">
        <v>0.14400000000000002</v>
      </c>
      <c r="J134" s="6">
        <v>0.33014861995753714</v>
      </c>
      <c r="K134" s="6">
        <v>8.4925690021231418E-2</v>
      </c>
      <c r="L134" s="6">
        <v>3.3333333333333333E-2</v>
      </c>
      <c r="M134" s="6">
        <v>0.33299999999999996</v>
      </c>
      <c r="N134" s="6">
        <v>5.4638356340840294E-3</v>
      </c>
      <c r="O134" s="6">
        <v>0.63157894736842102</v>
      </c>
      <c r="P134" s="6">
        <v>7.6470588235294124E-2</v>
      </c>
      <c r="Q134" s="6">
        <v>0.25477707006369427</v>
      </c>
      <c r="R134">
        <v>2</v>
      </c>
      <c r="S134">
        <v>2</v>
      </c>
      <c r="T134">
        <v>2</v>
      </c>
      <c r="U134">
        <v>2</v>
      </c>
      <c r="V134">
        <v>1</v>
      </c>
      <c r="W134">
        <v>1</v>
      </c>
      <c r="X134">
        <v>0</v>
      </c>
      <c r="Y134">
        <v>2</v>
      </c>
      <c r="Z134">
        <v>1</v>
      </c>
      <c r="AA134">
        <v>2</v>
      </c>
      <c r="AB134">
        <v>15</v>
      </c>
    </row>
    <row r="135" spans="1:28" x14ac:dyDescent="0.2">
      <c r="A135">
        <v>19113002600</v>
      </c>
      <c r="B135" t="s">
        <v>1265</v>
      </c>
      <c r="C135" t="str">
        <f t="shared" si="6"/>
        <v>26, Linn County, Iowa</v>
      </c>
      <c r="D135" t="str">
        <f t="shared" si="5"/>
        <v>26, Linn County</v>
      </c>
      <c r="E135" t="s">
        <v>972</v>
      </c>
      <c r="F135" t="s">
        <v>971</v>
      </c>
      <c r="G135" s="5">
        <v>1110</v>
      </c>
      <c r="H135" s="5">
        <v>51767</v>
      </c>
      <c r="I135" s="6">
        <v>0.154</v>
      </c>
      <c r="J135" s="6">
        <v>0.30360360360360361</v>
      </c>
      <c r="K135" s="6">
        <v>9.7297297297297303E-2</v>
      </c>
      <c r="L135" s="6">
        <v>3.9166666666666662E-2</v>
      </c>
      <c r="M135" s="6">
        <v>0.29299999999999998</v>
      </c>
      <c r="N135" s="6">
        <v>9.0296649086760147E-2</v>
      </c>
      <c r="O135" s="6">
        <v>0.45681953543776055</v>
      </c>
      <c r="P135" s="6">
        <v>0.13551401869158877</v>
      </c>
      <c r="Q135" s="6">
        <v>0.29549549549549547</v>
      </c>
      <c r="R135">
        <v>2</v>
      </c>
      <c r="S135">
        <v>2</v>
      </c>
      <c r="T135">
        <v>2</v>
      </c>
      <c r="U135">
        <v>2</v>
      </c>
      <c r="V135">
        <v>2</v>
      </c>
      <c r="W135">
        <v>0</v>
      </c>
      <c r="X135">
        <v>0</v>
      </c>
      <c r="Y135">
        <v>1</v>
      </c>
      <c r="Z135">
        <v>2</v>
      </c>
      <c r="AA135">
        <v>2</v>
      </c>
      <c r="AB135">
        <v>15</v>
      </c>
    </row>
    <row r="136" spans="1:28" x14ac:dyDescent="0.2">
      <c r="A136">
        <v>19163012801</v>
      </c>
      <c r="B136" t="s">
        <v>1266</v>
      </c>
      <c r="C136" t="str">
        <f t="shared" si="6"/>
        <v>128.01, Scott County, Iowa</v>
      </c>
      <c r="D136" t="str">
        <f t="shared" si="5"/>
        <v>128.01, Scott County</v>
      </c>
      <c r="E136" t="s">
        <v>1045</v>
      </c>
      <c r="F136" t="s">
        <v>1044</v>
      </c>
      <c r="G136">
        <v>1825</v>
      </c>
      <c r="H136" s="5">
        <v>45563</v>
      </c>
      <c r="I136" s="6">
        <v>0.25600000000000001</v>
      </c>
      <c r="J136" s="6">
        <v>0.17643835616438355</v>
      </c>
      <c r="K136" s="6">
        <v>9.0958904109589039E-2</v>
      </c>
      <c r="L136" s="6">
        <v>4.1666666666666657E-2</v>
      </c>
      <c r="M136" s="6">
        <v>0.42399999999999999</v>
      </c>
      <c r="N136" s="6">
        <v>5.716481867041108E-2</v>
      </c>
      <c r="O136" s="6">
        <v>0.40900321543408358</v>
      </c>
      <c r="P136" s="6">
        <v>3.2719836400817999E-2</v>
      </c>
      <c r="Q136" s="6">
        <v>0.39287671232876714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2</v>
      </c>
      <c r="X136">
        <v>0</v>
      </c>
      <c r="Y136">
        <v>1</v>
      </c>
      <c r="Z136">
        <v>0</v>
      </c>
      <c r="AA136">
        <v>2</v>
      </c>
      <c r="AB136">
        <v>15</v>
      </c>
    </row>
    <row r="137" spans="1:28" x14ac:dyDescent="0.2">
      <c r="A137">
        <v>19155030501</v>
      </c>
      <c r="B137" t="s">
        <v>1268</v>
      </c>
      <c r="C137" t="str">
        <f t="shared" si="6"/>
        <v>305.01, Pottawattamie County, Iowa</v>
      </c>
      <c r="D137" t="str">
        <f t="shared" ref="D137:D200" si="7">LEFT(C137,LEN(C137)-6)</f>
        <v>305.01, Pottawattamie County</v>
      </c>
      <c r="E137" t="s">
        <v>1022</v>
      </c>
      <c r="F137" t="s">
        <v>1021</v>
      </c>
      <c r="G137">
        <v>919</v>
      </c>
      <c r="H137" s="5">
        <v>44525</v>
      </c>
      <c r="I137" s="6">
        <v>0.18</v>
      </c>
      <c r="J137" s="6">
        <v>0.15995647442872687</v>
      </c>
      <c r="K137" s="6">
        <v>0.13601741022850924</v>
      </c>
      <c r="L137" s="6">
        <v>3.3333333333333333E-2</v>
      </c>
      <c r="M137" s="6">
        <v>0.38600000000000001</v>
      </c>
      <c r="N137" s="6">
        <v>5.4638356340840294E-3</v>
      </c>
      <c r="O137" s="6">
        <v>0.5397835773392744</v>
      </c>
      <c r="P137" s="6">
        <v>4.963805584281282E-2</v>
      </c>
      <c r="Q137" s="6">
        <v>0.29815016322089227</v>
      </c>
      <c r="R137">
        <v>2</v>
      </c>
      <c r="S137">
        <v>2</v>
      </c>
      <c r="T137">
        <v>2</v>
      </c>
      <c r="U137">
        <v>2</v>
      </c>
      <c r="V137">
        <v>1</v>
      </c>
      <c r="W137">
        <v>2</v>
      </c>
      <c r="X137">
        <v>0</v>
      </c>
      <c r="Y137">
        <v>2</v>
      </c>
      <c r="Z137">
        <v>0</v>
      </c>
      <c r="AA137">
        <v>2</v>
      </c>
      <c r="AB137">
        <v>15</v>
      </c>
    </row>
    <row r="138" spans="1:28" x14ac:dyDescent="0.2">
      <c r="A138">
        <v>19139050800</v>
      </c>
      <c r="B138" t="s">
        <v>1269</v>
      </c>
      <c r="C138" t="str">
        <f t="shared" si="6"/>
        <v>508, Muscatine County, Iowa</v>
      </c>
      <c r="D138" t="str">
        <f t="shared" si="7"/>
        <v>508, Muscatine County</v>
      </c>
      <c r="E138" t="s">
        <v>600</v>
      </c>
      <c r="F138" t="s">
        <v>1013</v>
      </c>
      <c r="G138" s="5">
        <v>1108</v>
      </c>
      <c r="H138" s="5">
        <v>44048</v>
      </c>
      <c r="I138" s="6">
        <v>0.156</v>
      </c>
      <c r="J138" s="6">
        <v>0.13357400722021662</v>
      </c>
      <c r="K138" s="6">
        <v>0.11010830324909747</v>
      </c>
      <c r="L138" s="6">
        <v>3.666666666666666E-2</v>
      </c>
      <c r="M138" s="6">
        <v>0.307</v>
      </c>
      <c r="N138" s="6">
        <v>1.1463329044332671E-2</v>
      </c>
      <c r="O138" s="6">
        <v>0.53726362625139046</v>
      </c>
      <c r="P138" s="6">
        <v>6.8032786885245902E-2</v>
      </c>
      <c r="Q138" s="6">
        <v>0.3655234657039711</v>
      </c>
      <c r="R138">
        <v>2</v>
      </c>
      <c r="S138">
        <v>2</v>
      </c>
      <c r="T138">
        <v>2</v>
      </c>
      <c r="U138">
        <v>2</v>
      </c>
      <c r="V138">
        <v>2</v>
      </c>
      <c r="W138">
        <v>0</v>
      </c>
      <c r="X138">
        <v>0</v>
      </c>
      <c r="Y138">
        <v>2</v>
      </c>
      <c r="Z138">
        <v>1</v>
      </c>
      <c r="AA138">
        <v>2</v>
      </c>
      <c r="AB138">
        <v>15</v>
      </c>
    </row>
    <row r="139" spans="1:28" x14ac:dyDescent="0.2">
      <c r="A139">
        <v>19053960100</v>
      </c>
      <c r="B139" t="s">
        <v>1270</v>
      </c>
      <c r="C139" t="str">
        <f t="shared" si="6"/>
        <v>9601, Decatur County, Iowa</v>
      </c>
      <c r="D139" t="str">
        <f t="shared" si="7"/>
        <v>9601, Decatur County</v>
      </c>
      <c r="E139" t="s">
        <v>218</v>
      </c>
      <c r="F139" t="s">
        <v>1091</v>
      </c>
      <c r="G139">
        <v>980</v>
      </c>
      <c r="H139" s="5">
        <v>49797</v>
      </c>
      <c r="I139" s="6">
        <v>0.15</v>
      </c>
      <c r="J139" s="6">
        <v>0.12346938775510204</v>
      </c>
      <c r="K139" s="6">
        <v>4.6938775510204082E-2</v>
      </c>
      <c r="L139" s="6">
        <v>2.8000000000000004E-2</v>
      </c>
      <c r="M139" s="6">
        <v>0.39799999999999996</v>
      </c>
      <c r="N139" s="6">
        <v>-9.6015135390800518E-2</v>
      </c>
      <c r="O139" s="6">
        <v>0.54224464060529631</v>
      </c>
      <c r="P139" s="6">
        <v>0.1062553556126821</v>
      </c>
      <c r="Q139" s="6">
        <v>0.17959183673469387</v>
      </c>
      <c r="R139">
        <v>2</v>
      </c>
      <c r="S139">
        <v>2</v>
      </c>
      <c r="T139">
        <v>2</v>
      </c>
      <c r="U139">
        <v>1</v>
      </c>
      <c r="V139">
        <v>0</v>
      </c>
      <c r="W139">
        <v>2</v>
      </c>
      <c r="X139">
        <v>2</v>
      </c>
      <c r="Y139">
        <v>2</v>
      </c>
      <c r="Z139">
        <v>2</v>
      </c>
      <c r="AA139">
        <v>0</v>
      </c>
      <c r="AB139">
        <v>15</v>
      </c>
    </row>
    <row r="140" spans="1:28" x14ac:dyDescent="0.2">
      <c r="A140">
        <v>19151780200</v>
      </c>
      <c r="B140" t="s">
        <v>1271</v>
      </c>
      <c r="C140" t="str">
        <f t="shared" si="6"/>
        <v>7802, Pocahontas County, Iowa</v>
      </c>
      <c r="D140" t="str">
        <f t="shared" si="7"/>
        <v>7802, Pocahontas County</v>
      </c>
      <c r="E140" t="s">
        <v>690</v>
      </c>
      <c r="F140" t="s">
        <v>1110</v>
      </c>
      <c r="G140" s="5">
        <v>1387</v>
      </c>
      <c r="H140" s="5">
        <v>49158</v>
      </c>
      <c r="I140" s="6">
        <v>0.107</v>
      </c>
      <c r="J140" s="6">
        <v>0.13914924297043979</v>
      </c>
      <c r="K140" s="6">
        <v>4.9747656813266039E-2</v>
      </c>
      <c r="L140" s="6">
        <v>2.3416666666666669E-2</v>
      </c>
      <c r="M140" s="6">
        <v>0.38299999999999995</v>
      </c>
      <c r="N140" s="6">
        <v>-3.173734610123119E-2</v>
      </c>
      <c r="O140" s="6">
        <v>0.51827242524916939</v>
      </c>
      <c r="P140" s="6">
        <v>0.12287334593572778</v>
      </c>
      <c r="Q140" s="6">
        <v>0.18457101658255226</v>
      </c>
      <c r="R140">
        <v>2</v>
      </c>
      <c r="S140">
        <v>1</v>
      </c>
      <c r="T140">
        <v>2</v>
      </c>
      <c r="U140">
        <v>1</v>
      </c>
      <c r="V140">
        <v>0</v>
      </c>
      <c r="W140">
        <v>2</v>
      </c>
      <c r="X140">
        <v>2</v>
      </c>
      <c r="Y140">
        <v>2</v>
      </c>
      <c r="Z140">
        <v>2</v>
      </c>
      <c r="AA140">
        <v>1</v>
      </c>
      <c r="AB140">
        <v>15</v>
      </c>
    </row>
    <row r="141" spans="1:28" x14ac:dyDescent="0.2">
      <c r="A141">
        <v>19003950200</v>
      </c>
      <c r="B141" t="s">
        <v>1273</v>
      </c>
      <c r="C141" t="str">
        <f t="shared" si="6"/>
        <v>9502, Adams County, Iowa</v>
      </c>
      <c r="D141" t="str">
        <f t="shared" si="7"/>
        <v>9502, Adams County</v>
      </c>
      <c r="E141" t="s">
        <v>1067</v>
      </c>
      <c r="F141" t="s">
        <v>1066</v>
      </c>
      <c r="G141">
        <v>870</v>
      </c>
      <c r="H141" s="5">
        <v>50395</v>
      </c>
      <c r="I141" s="6">
        <v>0.14400000000000002</v>
      </c>
      <c r="J141" s="6">
        <v>0.12988505747126436</v>
      </c>
      <c r="K141" s="6">
        <v>7.7011494252873569E-2</v>
      </c>
      <c r="L141" s="6">
        <v>2.3166666666666669E-2</v>
      </c>
      <c r="M141" s="6">
        <v>0.41299999999999998</v>
      </c>
      <c r="N141" s="6">
        <v>-8.0665177463390414E-2</v>
      </c>
      <c r="O141" s="6">
        <v>0.4349269588313413</v>
      </c>
      <c r="P141" s="6">
        <v>0.20807726075504829</v>
      </c>
      <c r="Q141" s="6">
        <v>0.1367816091954023</v>
      </c>
      <c r="R141">
        <v>2</v>
      </c>
      <c r="S141">
        <v>2</v>
      </c>
      <c r="T141">
        <v>2</v>
      </c>
      <c r="U141">
        <v>2</v>
      </c>
      <c r="V141">
        <v>0</v>
      </c>
      <c r="W141">
        <v>2</v>
      </c>
      <c r="X141">
        <v>2</v>
      </c>
      <c r="Y141">
        <v>1</v>
      </c>
      <c r="Z141">
        <v>2</v>
      </c>
      <c r="AA141">
        <v>0</v>
      </c>
      <c r="AB141">
        <v>15</v>
      </c>
    </row>
    <row r="142" spans="1:28" x14ac:dyDescent="0.2">
      <c r="A142">
        <v>19159950200</v>
      </c>
      <c r="B142" t="s">
        <v>1274</v>
      </c>
      <c r="C142" t="str">
        <f t="shared" si="6"/>
        <v>9502, Ringgold County, Iowa</v>
      </c>
      <c r="D142" t="str">
        <f t="shared" si="7"/>
        <v>9502, Ringgold County</v>
      </c>
      <c r="E142" t="s">
        <v>1034</v>
      </c>
      <c r="F142" t="s">
        <v>1033</v>
      </c>
      <c r="G142">
        <v>1193</v>
      </c>
      <c r="H142" s="5">
        <v>50521</v>
      </c>
      <c r="I142" s="6">
        <v>9.1999999999999998E-2</v>
      </c>
      <c r="J142" s="6">
        <v>0.1785414920368818</v>
      </c>
      <c r="K142" s="6">
        <v>5.4484492875104776E-2</v>
      </c>
      <c r="L142" s="6">
        <v>2.5750000000000002E-2</v>
      </c>
      <c r="M142" s="6">
        <v>0.41399999999999998</v>
      </c>
      <c r="N142" s="6">
        <v>-9.1210290391736504E-2</v>
      </c>
      <c r="O142" s="6">
        <v>0.47450782433114591</v>
      </c>
      <c r="P142" s="6">
        <v>9.2330603127326882E-2</v>
      </c>
      <c r="Q142" s="6">
        <v>0.20787929589270746</v>
      </c>
      <c r="R142">
        <v>2</v>
      </c>
      <c r="S142">
        <v>1</v>
      </c>
      <c r="T142">
        <v>2</v>
      </c>
      <c r="U142">
        <v>2</v>
      </c>
      <c r="V142">
        <v>0</v>
      </c>
      <c r="W142">
        <v>2</v>
      </c>
      <c r="X142">
        <v>2</v>
      </c>
      <c r="Y142">
        <v>2</v>
      </c>
      <c r="Z142">
        <v>1</v>
      </c>
      <c r="AA142">
        <v>1</v>
      </c>
      <c r="AB142">
        <v>15</v>
      </c>
    </row>
    <row r="143" spans="1:28" x14ac:dyDescent="0.2">
      <c r="A143">
        <v>19161080400</v>
      </c>
      <c r="B143" t="s">
        <v>1275</v>
      </c>
      <c r="C143" t="str">
        <f t="shared" si="6"/>
        <v>804, Sac County, Iowa</v>
      </c>
      <c r="D143" t="str">
        <f t="shared" si="7"/>
        <v>804, Sac County</v>
      </c>
      <c r="E143" t="s">
        <v>1016</v>
      </c>
      <c r="F143" t="s">
        <v>1015</v>
      </c>
      <c r="G143" s="5">
        <v>1132</v>
      </c>
      <c r="H143" s="5">
        <v>51140</v>
      </c>
      <c r="I143" s="6">
        <v>0.16399999999999998</v>
      </c>
      <c r="J143" s="6">
        <v>0.15371024734982333</v>
      </c>
      <c r="K143" s="6">
        <v>4.0636042402826852E-2</v>
      </c>
      <c r="L143" s="6">
        <v>2.7833333333333335E-2</v>
      </c>
      <c r="M143" s="6">
        <v>0.36499999999999999</v>
      </c>
      <c r="N143" s="6">
        <v>-5.1787439613526567E-2</v>
      </c>
      <c r="O143" s="6">
        <v>0.44729178800232966</v>
      </c>
      <c r="P143" s="6">
        <v>0.16519174041297935</v>
      </c>
      <c r="Q143" s="6">
        <v>0.18992932862190812</v>
      </c>
      <c r="R143">
        <v>2</v>
      </c>
      <c r="S143">
        <v>2</v>
      </c>
      <c r="T143">
        <v>2</v>
      </c>
      <c r="U143">
        <v>1</v>
      </c>
      <c r="V143">
        <v>0</v>
      </c>
      <c r="W143">
        <v>2</v>
      </c>
      <c r="X143">
        <v>2</v>
      </c>
      <c r="Y143">
        <v>1</v>
      </c>
      <c r="Z143">
        <v>2</v>
      </c>
      <c r="AA143">
        <v>1</v>
      </c>
      <c r="AB143">
        <v>15</v>
      </c>
    </row>
    <row r="144" spans="1:28" x14ac:dyDescent="0.2">
      <c r="A144">
        <v>19107080200</v>
      </c>
      <c r="B144" t="s">
        <v>1276</v>
      </c>
      <c r="C144" t="str">
        <f t="shared" si="6"/>
        <v>802, Keokuk County, Iowa</v>
      </c>
      <c r="D144" t="str">
        <f t="shared" si="7"/>
        <v>802, Keokuk County</v>
      </c>
      <c r="E144" t="s">
        <v>433</v>
      </c>
      <c r="F144" t="s">
        <v>1094</v>
      </c>
      <c r="G144" s="5">
        <v>1122</v>
      </c>
      <c r="H144" s="5">
        <v>43438</v>
      </c>
      <c r="I144" s="6">
        <v>0.115</v>
      </c>
      <c r="J144" s="6">
        <v>0.13636363636363635</v>
      </c>
      <c r="K144" s="6">
        <v>2.8520499108734401E-2</v>
      </c>
      <c r="L144" s="6">
        <v>3.641666666666666E-2</v>
      </c>
      <c r="M144" s="6">
        <v>0.34700000000000003</v>
      </c>
      <c r="N144" s="6">
        <v>-4.5476167824184191E-2</v>
      </c>
      <c r="O144" s="6">
        <v>0.56381733021077285</v>
      </c>
      <c r="P144" s="6">
        <v>0.10168134507606084</v>
      </c>
      <c r="Q144" s="6">
        <v>0.21301247771836007</v>
      </c>
      <c r="R144">
        <v>2</v>
      </c>
      <c r="S144">
        <v>1</v>
      </c>
      <c r="T144">
        <v>2</v>
      </c>
      <c r="U144">
        <v>0</v>
      </c>
      <c r="V144">
        <v>2</v>
      </c>
      <c r="W144">
        <v>1</v>
      </c>
      <c r="X144">
        <v>2</v>
      </c>
      <c r="Y144">
        <v>2</v>
      </c>
      <c r="Z144">
        <v>2</v>
      </c>
      <c r="AA144">
        <v>1</v>
      </c>
      <c r="AB144">
        <v>15</v>
      </c>
    </row>
    <row r="145" spans="1:28" x14ac:dyDescent="0.2">
      <c r="A145">
        <v>19001960300</v>
      </c>
      <c r="B145" t="s">
        <v>1277</v>
      </c>
      <c r="C145" t="str">
        <f t="shared" si="6"/>
        <v>9603, Adair County, Iowa</v>
      </c>
      <c r="D145" t="str">
        <f t="shared" si="7"/>
        <v>9603, Adair County</v>
      </c>
      <c r="E145" t="s">
        <v>10</v>
      </c>
      <c r="F145" t="s">
        <v>959</v>
      </c>
      <c r="G145" s="5">
        <v>1351</v>
      </c>
      <c r="H145" s="5">
        <v>46313</v>
      </c>
      <c r="I145" s="6">
        <v>0.11900000000000001</v>
      </c>
      <c r="J145" s="6">
        <v>0.10066617320503331</v>
      </c>
      <c r="K145" s="6">
        <v>6.2916358253145815E-2</v>
      </c>
      <c r="L145" s="6">
        <v>2.5083333333333332E-2</v>
      </c>
      <c r="M145" s="6">
        <v>0.36099999999999999</v>
      </c>
      <c r="N145" s="6">
        <v>-2.4212444675865662E-2</v>
      </c>
      <c r="O145" s="6">
        <v>0.52714358193810251</v>
      </c>
      <c r="P145" s="6">
        <v>0.12225097024579561</v>
      </c>
      <c r="Q145" s="6">
        <v>0.19170984455958548</v>
      </c>
      <c r="R145">
        <v>2</v>
      </c>
      <c r="S145">
        <v>1</v>
      </c>
      <c r="T145">
        <v>1</v>
      </c>
      <c r="U145">
        <v>2</v>
      </c>
      <c r="V145">
        <v>0</v>
      </c>
      <c r="W145">
        <v>2</v>
      </c>
      <c r="X145">
        <v>2</v>
      </c>
      <c r="Y145">
        <v>2</v>
      </c>
      <c r="Z145">
        <v>2</v>
      </c>
      <c r="AA145">
        <v>1</v>
      </c>
      <c r="AB145">
        <v>15</v>
      </c>
    </row>
    <row r="146" spans="1:28" x14ac:dyDescent="0.2">
      <c r="A146">
        <v>19177950200</v>
      </c>
      <c r="B146" t="s">
        <v>1278</v>
      </c>
      <c r="C146" t="str">
        <f t="shared" si="6"/>
        <v>9502, Van Buren County, Iowa</v>
      </c>
      <c r="D146" t="str">
        <f t="shared" si="7"/>
        <v>9502, Van Buren County</v>
      </c>
      <c r="E146" t="s">
        <v>1049</v>
      </c>
      <c r="F146" t="s">
        <v>1048</v>
      </c>
      <c r="G146" s="5">
        <v>1254</v>
      </c>
      <c r="H146" s="5">
        <v>49625</v>
      </c>
      <c r="I146" s="6">
        <v>9.6999999999999989E-2</v>
      </c>
      <c r="J146" s="6">
        <v>8.6921850079744817E-2</v>
      </c>
      <c r="K146" s="6">
        <v>5.5023923444976079E-2</v>
      </c>
      <c r="L146" s="6">
        <v>3.0500000000000003E-2</v>
      </c>
      <c r="M146" s="6">
        <v>0.45600000000000002</v>
      </c>
      <c r="N146" s="6">
        <v>-4.8480845442536329E-2</v>
      </c>
      <c r="O146" s="6">
        <v>0.52296157450796621</v>
      </c>
      <c r="P146" s="6">
        <v>0.14729645742697328</v>
      </c>
      <c r="Q146" s="6">
        <v>0.19537480063795853</v>
      </c>
      <c r="R146">
        <v>2</v>
      </c>
      <c r="S146">
        <v>1</v>
      </c>
      <c r="T146">
        <v>1</v>
      </c>
      <c r="U146">
        <v>2</v>
      </c>
      <c r="V146">
        <v>0</v>
      </c>
      <c r="W146">
        <v>2</v>
      </c>
      <c r="X146">
        <v>2</v>
      </c>
      <c r="Y146">
        <v>2</v>
      </c>
      <c r="Z146">
        <v>2</v>
      </c>
      <c r="AA146">
        <v>1</v>
      </c>
      <c r="AB146">
        <v>15</v>
      </c>
    </row>
    <row r="147" spans="1:28" x14ac:dyDescent="0.2">
      <c r="A147">
        <v>19109950300</v>
      </c>
      <c r="B147" t="s">
        <v>1281</v>
      </c>
      <c r="C147" t="str">
        <f t="shared" si="6"/>
        <v>9503, Kossuth County, Iowa</v>
      </c>
      <c r="D147" t="str">
        <f t="shared" si="7"/>
        <v>9503, Kossuth County</v>
      </c>
      <c r="E147" t="s">
        <v>975</v>
      </c>
      <c r="F147" t="s">
        <v>974</v>
      </c>
      <c r="G147" s="5">
        <v>943</v>
      </c>
      <c r="H147" s="5">
        <v>46597</v>
      </c>
      <c r="I147" s="6">
        <v>0.151</v>
      </c>
      <c r="J147" s="6">
        <v>0.12301166489925769</v>
      </c>
      <c r="K147" s="6">
        <v>5.5143160127253447E-2</v>
      </c>
      <c r="L147" s="6">
        <v>2.7166666666666669E-2</v>
      </c>
      <c r="M147" s="6">
        <v>0.38200000000000001</v>
      </c>
      <c r="N147" s="6">
        <v>-4.600141542816702E-2</v>
      </c>
      <c r="O147" s="6">
        <v>0.46089204912734322</v>
      </c>
      <c r="P147" s="6">
        <v>0.13515981735159818</v>
      </c>
      <c r="Q147" s="6">
        <v>0.15694591728525981</v>
      </c>
      <c r="R147">
        <v>2</v>
      </c>
      <c r="S147">
        <v>2</v>
      </c>
      <c r="T147">
        <v>2</v>
      </c>
      <c r="U147">
        <v>2</v>
      </c>
      <c r="V147">
        <v>0</v>
      </c>
      <c r="W147">
        <v>2</v>
      </c>
      <c r="X147">
        <v>2</v>
      </c>
      <c r="Y147">
        <v>1</v>
      </c>
      <c r="Z147">
        <v>2</v>
      </c>
      <c r="AA147">
        <v>0</v>
      </c>
      <c r="AB147">
        <v>15</v>
      </c>
    </row>
    <row r="148" spans="1:28" x14ac:dyDescent="0.2">
      <c r="A148">
        <v>19117950300</v>
      </c>
      <c r="B148" t="s">
        <v>1282</v>
      </c>
      <c r="C148" t="str">
        <f t="shared" si="6"/>
        <v>9503, Lucas County, Iowa</v>
      </c>
      <c r="D148" t="str">
        <f t="shared" si="7"/>
        <v>9503, Lucas County</v>
      </c>
      <c r="E148" t="s">
        <v>508</v>
      </c>
      <c r="F148" t="s">
        <v>1073</v>
      </c>
      <c r="G148" s="5">
        <v>847</v>
      </c>
      <c r="H148" s="5">
        <v>50348</v>
      </c>
      <c r="I148" s="6">
        <v>0.20199999999999999</v>
      </c>
      <c r="J148" s="6">
        <v>0.17709563164108619</v>
      </c>
      <c r="K148" s="6">
        <v>8.2644628099173556E-2</v>
      </c>
      <c r="L148" s="6">
        <v>2.4166666666666666E-2</v>
      </c>
      <c r="M148" s="6">
        <v>0.32600000000000001</v>
      </c>
      <c r="N148" s="6">
        <v>-2.9669588671611596E-2</v>
      </c>
      <c r="O148" s="6">
        <v>0.5226209048361935</v>
      </c>
      <c r="P148" s="6">
        <v>0.12271805273833672</v>
      </c>
      <c r="Q148" s="6">
        <v>0.15466351829988192</v>
      </c>
      <c r="R148">
        <v>2</v>
      </c>
      <c r="S148">
        <v>2</v>
      </c>
      <c r="T148">
        <v>2</v>
      </c>
      <c r="U148">
        <v>2</v>
      </c>
      <c r="V148">
        <v>0</v>
      </c>
      <c r="W148">
        <v>1</v>
      </c>
      <c r="X148">
        <v>2</v>
      </c>
      <c r="Y148">
        <v>2</v>
      </c>
      <c r="Z148">
        <v>2</v>
      </c>
      <c r="AA148">
        <v>0</v>
      </c>
      <c r="AB148">
        <v>15</v>
      </c>
    </row>
    <row r="149" spans="1:28" x14ac:dyDescent="0.2">
      <c r="A149">
        <v>19151780100</v>
      </c>
      <c r="B149" t="s">
        <v>1283</v>
      </c>
      <c r="C149" t="str">
        <f t="shared" si="6"/>
        <v>7801, Pocahontas County, Iowa</v>
      </c>
      <c r="D149" t="str">
        <f t="shared" si="7"/>
        <v>7801, Pocahontas County</v>
      </c>
      <c r="E149" t="s">
        <v>690</v>
      </c>
      <c r="F149" t="s">
        <v>1110</v>
      </c>
      <c r="G149" s="5">
        <v>913</v>
      </c>
      <c r="H149" s="5">
        <v>49345</v>
      </c>
      <c r="I149" s="6">
        <v>0.16600000000000001</v>
      </c>
      <c r="J149" s="6">
        <v>0.18072289156626506</v>
      </c>
      <c r="K149" s="6">
        <v>0.10405257393209201</v>
      </c>
      <c r="L149" s="6">
        <v>2.3416666666666669E-2</v>
      </c>
      <c r="M149" s="6">
        <v>0.373</v>
      </c>
      <c r="N149" s="6">
        <v>-3.173734610123119E-2</v>
      </c>
      <c r="O149" s="6">
        <v>0.46321321321321324</v>
      </c>
      <c r="P149" s="6">
        <v>0.15306122448979592</v>
      </c>
      <c r="Q149" s="6">
        <v>0.16319824753559695</v>
      </c>
      <c r="R149">
        <v>2</v>
      </c>
      <c r="S149">
        <v>2</v>
      </c>
      <c r="T149">
        <v>2</v>
      </c>
      <c r="U149">
        <v>2</v>
      </c>
      <c r="V149">
        <v>0</v>
      </c>
      <c r="W149">
        <v>2</v>
      </c>
      <c r="X149">
        <v>2</v>
      </c>
      <c r="Y149">
        <v>1</v>
      </c>
      <c r="Z149">
        <v>2</v>
      </c>
      <c r="AA149">
        <v>0</v>
      </c>
      <c r="AB149">
        <v>15</v>
      </c>
    </row>
    <row r="150" spans="1:28" x14ac:dyDescent="0.2">
      <c r="A150">
        <v>19171290400</v>
      </c>
      <c r="B150" t="s">
        <v>1284</v>
      </c>
      <c r="C150" t="str">
        <f t="shared" si="6"/>
        <v>2904, Tama County, Iowa</v>
      </c>
      <c r="D150" t="str">
        <f t="shared" si="7"/>
        <v>2904, Tama County</v>
      </c>
      <c r="E150" t="s">
        <v>839</v>
      </c>
      <c r="F150" t="s">
        <v>1075</v>
      </c>
      <c r="G150">
        <v>1062</v>
      </c>
      <c r="H150" s="5">
        <v>48306</v>
      </c>
      <c r="I150" s="6">
        <v>0.10099999999999999</v>
      </c>
      <c r="J150" s="6">
        <v>8.9453860640301322E-2</v>
      </c>
      <c r="K150" s="6">
        <v>2.0715630885122412E-2</v>
      </c>
      <c r="L150" s="6">
        <v>3.8666666666666676E-2</v>
      </c>
      <c r="M150" s="6">
        <v>0.41899999999999998</v>
      </c>
      <c r="N150" s="6">
        <v>-3.5571565261439751E-2</v>
      </c>
      <c r="O150" s="6">
        <v>0.54671280276816614</v>
      </c>
      <c r="P150" s="6">
        <v>0.10613598673300166</v>
      </c>
      <c r="Q150" s="6">
        <v>0.2175141242937853</v>
      </c>
      <c r="R150">
        <v>2</v>
      </c>
      <c r="S150">
        <v>1</v>
      </c>
      <c r="T150">
        <v>1</v>
      </c>
      <c r="U150">
        <v>0</v>
      </c>
      <c r="V150">
        <v>2</v>
      </c>
      <c r="W150">
        <v>2</v>
      </c>
      <c r="X150">
        <v>2</v>
      </c>
      <c r="Y150">
        <v>2</v>
      </c>
      <c r="Z150">
        <v>2</v>
      </c>
      <c r="AA150">
        <v>1</v>
      </c>
      <c r="AB150">
        <v>15</v>
      </c>
    </row>
    <row r="151" spans="1:28" x14ac:dyDescent="0.2">
      <c r="A151">
        <v>19101090400</v>
      </c>
      <c r="B151" t="s">
        <v>1287</v>
      </c>
      <c r="C151" t="str">
        <f t="shared" si="6"/>
        <v>904, Jefferson County, Iowa</v>
      </c>
      <c r="D151" t="str">
        <f t="shared" si="7"/>
        <v>904, Jefferson County</v>
      </c>
      <c r="E151" t="s">
        <v>421</v>
      </c>
      <c r="F151" t="s">
        <v>1030</v>
      </c>
      <c r="G151">
        <v>1935</v>
      </c>
      <c r="H151" s="5">
        <v>44214</v>
      </c>
      <c r="I151" s="6">
        <v>0.125</v>
      </c>
      <c r="J151" s="6">
        <v>0.14263565891472868</v>
      </c>
      <c r="K151" s="6">
        <v>5.0645994832041345E-2</v>
      </c>
      <c r="L151" s="6">
        <v>3.2250000000000001E-2</v>
      </c>
      <c r="M151" s="6">
        <v>0.40799999999999997</v>
      </c>
      <c r="N151" s="6">
        <v>-7.0058778127411986E-2</v>
      </c>
      <c r="O151" s="6">
        <v>0.13215258855585832</v>
      </c>
      <c r="P151" s="6">
        <v>7.2727272727272724E-2</v>
      </c>
      <c r="Q151" s="6">
        <v>0.31627906976744186</v>
      </c>
      <c r="R151">
        <v>2</v>
      </c>
      <c r="S151">
        <v>1</v>
      </c>
      <c r="T151">
        <v>2</v>
      </c>
      <c r="U151">
        <v>2</v>
      </c>
      <c r="V151">
        <v>1</v>
      </c>
      <c r="W151">
        <v>2</v>
      </c>
      <c r="X151">
        <v>2</v>
      </c>
      <c r="Y151">
        <v>0</v>
      </c>
      <c r="Z151">
        <v>1</v>
      </c>
      <c r="AA151">
        <v>2</v>
      </c>
      <c r="AB151">
        <v>15</v>
      </c>
    </row>
    <row r="152" spans="1:28" x14ac:dyDescent="0.2">
      <c r="A152">
        <v>19029190400</v>
      </c>
      <c r="B152" t="s">
        <v>1290</v>
      </c>
      <c r="C152" t="str">
        <f t="shared" si="6"/>
        <v>1904, Cass County, Iowa</v>
      </c>
      <c r="D152" t="str">
        <f t="shared" si="7"/>
        <v>1904, Cass County</v>
      </c>
      <c r="E152" t="s">
        <v>996</v>
      </c>
      <c r="F152" t="s">
        <v>995</v>
      </c>
      <c r="G152">
        <v>1994</v>
      </c>
      <c r="H152" s="5">
        <v>45614</v>
      </c>
      <c r="I152" s="6">
        <v>0.18899999999999997</v>
      </c>
      <c r="J152" s="6">
        <v>0.2246740220661986</v>
      </c>
      <c r="K152" s="6">
        <v>7.773319959879639E-2</v>
      </c>
      <c r="L152" s="6">
        <v>2.983333333333333E-2</v>
      </c>
      <c r="M152" s="6">
        <v>0.41499999999999998</v>
      </c>
      <c r="N152" s="6">
        <v>-5.9400974491258238E-2</v>
      </c>
      <c r="O152" s="6">
        <v>0.45539152759948653</v>
      </c>
      <c r="P152" s="6">
        <v>3.4849951597289451E-2</v>
      </c>
      <c r="Q152" s="6">
        <v>0.29287863590772317</v>
      </c>
      <c r="R152">
        <v>2</v>
      </c>
      <c r="S152">
        <v>2</v>
      </c>
      <c r="T152">
        <v>2</v>
      </c>
      <c r="U152">
        <v>2</v>
      </c>
      <c r="V152">
        <v>0</v>
      </c>
      <c r="W152">
        <v>2</v>
      </c>
      <c r="X152">
        <v>2</v>
      </c>
      <c r="Y152">
        <v>1</v>
      </c>
      <c r="Z152">
        <v>0</v>
      </c>
      <c r="AA152">
        <v>2</v>
      </c>
      <c r="AB152">
        <v>15</v>
      </c>
    </row>
    <row r="153" spans="1:28" x14ac:dyDescent="0.2">
      <c r="A153">
        <v>19033950102</v>
      </c>
      <c r="B153" t="s">
        <v>1293</v>
      </c>
      <c r="C153" t="str">
        <f t="shared" si="6"/>
        <v>9501.02, Cerro Gordo County, Iowa</v>
      </c>
      <c r="D153" t="str">
        <f t="shared" si="7"/>
        <v>9501.02, Cerro Gordo County</v>
      </c>
      <c r="E153" t="s">
        <v>1081</v>
      </c>
      <c r="F153" t="s">
        <v>1080</v>
      </c>
      <c r="G153" s="5">
        <v>2003</v>
      </c>
      <c r="H153" s="5">
        <v>47926</v>
      </c>
      <c r="I153" s="6">
        <v>0.159</v>
      </c>
      <c r="J153" s="6">
        <v>0.14578132800798801</v>
      </c>
      <c r="K153" s="6">
        <v>6.6899650524213677E-2</v>
      </c>
      <c r="L153" s="6">
        <v>3.4083333333333334E-2</v>
      </c>
      <c r="M153" s="6">
        <v>0.26700000000000002</v>
      </c>
      <c r="N153" s="6">
        <v>-2.3193132658376935E-2</v>
      </c>
      <c r="O153" s="6">
        <v>0.43195266272189348</v>
      </c>
      <c r="P153" s="6">
        <v>0.11676909569798069</v>
      </c>
      <c r="Q153" s="6">
        <v>0.18622066899650525</v>
      </c>
      <c r="R153">
        <v>2</v>
      </c>
      <c r="S153">
        <v>2</v>
      </c>
      <c r="T153">
        <v>2</v>
      </c>
      <c r="U153">
        <v>2</v>
      </c>
      <c r="V153">
        <v>1</v>
      </c>
      <c r="W153">
        <v>0</v>
      </c>
      <c r="X153">
        <v>2</v>
      </c>
      <c r="Y153">
        <v>1</v>
      </c>
      <c r="Z153">
        <v>2</v>
      </c>
      <c r="AA153">
        <v>1</v>
      </c>
      <c r="AB153">
        <v>15</v>
      </c>
    </row>
    <row r="154" spans="1:28" x14ac:dyDescent="0.2">
      <c r="A154">
        <v>19079960400</v>
      </c>
      <c r="B154" t="s">
        <v>1294</v>
      </c>
      <c r="C154" t="str">
        <f t="shared" si="6"/>
        <v>9604, Hamilton County, Iowa</v>
      </c>
      <c r="D154" t="str">
        <f t="shared" si="7"/>
        <v>9604, Hamilton County</v>
      </c>
      <c r="E154" t="s">
        <v>366</v>
      </c>
      <c r="F154" t="s">
        <v>1050</v>
      </c>
      <c r="G154" s="5">
        <v>2191</v>
      </c>
      <c r="H154" s="5">
        <v>59724</v>
      </c>
      <c r="I154" s="6">
        <v>0.14199999999999999</v>
      </c>
      <c r="J154" s="6">
        <v>0.17298037425832952</v>
      </c>
      <c r="K154" s="6">
        <v>3.377453217708809E-2</v>
      </c>
      <c r="L154" s="6">
        <v>3.3833333333333333E-2</v>
      </c>
      <c r="M154" s="6">
        <v>0.41600000000000004</v>
      </c>
      <c r="N154" s="6">
        <v>-4.0451732278440629E-2</v>
      </c>
      <c r="O154" s="6">
        <v>0.44686648501362397</v>
      </c>
      <c r="P154" s="6">
        <v>0.11089108910891089</v>
      </c>
      <c r="Q154" s="6">
        <v>0.19853947968963945</v>
      </c>
      <c r="R154">
        <v>1</v>
      </c>
      <c r="S154">
        <v>2</v>
      </c>
      <c r="T154">
        <v>2</v>
      </c>
      <c r="U154">
        <v>1</v>
      </c>
      <c r="V154">
        <v>1</v>
      </c>
      <c r="W154">
        <v>2</v>
      </c>
      <c r="X154">
        <v>2</v>
      </c>
      <c r="Y154">
        <v>1</v>
      </c>
      <c r="Z154">
        <v>2</v>
      </c>
      <c r="AA154">
        <v>1</v>
      </c>
      <c r="AB154">
        <v>15</v>
      </c>
    </row>
    <row r="155" spans="1:28" x14ac:dyDescent="0.2">
      <c r="A155">
        <v>19063070400</v>
      </c>
      <c r="B155" t="s">
        <v>1295</v>
      </c>
      <c r="C155" t="str">
        <f t="shared" si="6"/>
        <v>704, Emmet County, Iowa</v>
      </c>
      <c r="D155" t="str">
        <f t="shared" si="7"/>
        <v>704, Emmet County</v>
      </c>
      <c r="E155" t="s">
        <v>1006</v>
      </c>
      <c r="F155" t="s">
        <v>1005</v>
      </c>
      <c r="G155">
        <v>1165</v>
      </c>
      <c r="H155" s="5">
        <v>58004</v>
      </c>
      <c r="I155" s="6">
        <v>0.14599999999999999</v>
      </c>
      <c r="J155" s="6">
        <v>0.12703862660944207</v>
      </c>
      <c r="K155" s="6">
        <v>6.094420600858369E-2</v>
      </c>
      <c r="L155" s="6">
        <v>3.3666666666666664E-2</v>
      </c>
      <c r="M155" s="6">
        <v>0.32100000000000001</v>
      </c>
      <c r="N155" s="6">
        <v>-8.8720636769559311E-2</v>
      </c>
      <c r="O155" s="6">
        <v>0.43113456464379946</v>
      </c>
      <c r="P155" s="6">
        <v>0.1588447653429603</v>
      </c>
      <c r="Q155" s="6">
        <v>0.18111587982832619</v>
      </c>
      <c r="R155">
        <v>1</v>
      </c>
      <c r="S155">
        <v>2</v>
      </c>
      <c r="T155">
        <v>2</v>
      </c>
      <c r="U155">
        <v>2</v>
      </c>
      <c r="V155">
        <v>1</v>
      </c>
      <c r="W155">
        <v>1</v>
      </c>
      <c r="X155">
        <v>2</v>
      </c>
      <c r="Y155">
        <v>1</v>
      </c>
      <c r="Z155">
        <v>2</v>
      </c>
      <c r="AA155">
        <v>1</v>
      </c>
      <c r="AB155">
        <v>15</v>
      </c>
    </row>
    <row r="156" spans="1:28" x14ac:dyDescent="0.2">
      <c r="A156">
        <v>19043070400</v>
      </c>
      <c r="B156" t="s">
        <v>1297</v>
      </c>
      <c r="C156" t="str">
        <f t="shared" si="6"/>
        <v>704, Clayton County, Iowa</v>
      </c>
      <c r="D156" t="str">
        <f t="shared" si="7"/>
        <v>704, Clayton County</v>
      </c>
      <c r="E156" t="s">
        <v>162</v>
      </c>
      <c r="F156" t="s">
        <v>1079</v>
      </c>
      <c r="G156" s="5">
        <v>1164</v>
      </c>
      <c r="H156" s="5">
        <v>48077</v>
      </c>
      <c r="I156" s="6">
        <v>7.2000000000000008E-2</v>
      </c>
      <c r="J156" s="6">
        <v>9.1065292096219927E-2</v>
      </c>
      <c r="K156" s="6">
        <v>6.0137457044673541E-2</v>
      </c>
      <c r="L156" s="6">
        <v>4.4749999999999998E-2</v>
      </c>
      <c r="M156" s="6">
        <v>0.371</v>
      </c>
      <c r="N156" s="6">
        <v>-5.9904021181532353E-2</v>
      </c>
      <c r="O156" s="6">
        <v>0.54976303317535546</v>
      </c>
      <c r="P156" s="6">
        <v>9.4619666048237475E-2</v>
      </c>
      <c r="Q156" s="6">
        <v>0.19072164948453607</v>
      </c>
      <c r="R156">
        <v>2</v>
      </c>
      <c r="S156">
        <v>0</v>
      </c>
      <c r="T156">
        <v>1</v>
      </c>
      <c r="U156">
        <v>2</v>
      </c>
      <c r="V156">
        <v>2</v>
      </c>
      <c r="W156">
        <v>2</v>
      </c>
      <c r="X156">
        <v>2</v>
      </c>
      <c r="Y156">
        <v>2</v>
      </c>
      <c r="Z156">
        <v>1</v>
      </c>
      <c r="AA156">
        <v>1</v>
      </c>
      <c r="AB156">
        <v>15</v>
      </c>
    </row>
    <row r="157" spans="1:28" x14ac:dyDescent="0.2">
      <c r="A157">
        <v>19057000800</v>
      </c>
      <c r="B157" t="s">
        <v>1306</v>
      </c>
      <c r="C157" t="str">
        <f t="shared" si="6"/>
        <v>8, Des Moines County, Iowa</v>
      </c>
      <c r="D157" t="str">
        <f t="shared" si="7"/>
        <v>8, Des Moines County</v>
      </c>
      <c r="E157" t="s">
        <v>232</v>
      </c>
      <c r="F157" t="s">
        <v>1062</v>
      </c>
      <c r="G157" s="5">
        <v>1404</v>
      </c>
      <c r="H157" s="5">
        <v>53194</v>
      </c>
      <c r="I157" s="6">
        <v>0.13100000000000001</v>
      </c>
      <c r="J157" s="6">
        <v>0.15242165242165243</v>
      </c>
      <c r="K157" s="6">
        <v>4.9145299145299144E-2</v>
      </c>
      <c r="L157" s="6">
        <v>5.3749999999999999E-2</v>
      </c>
      <c r="M157" s="6">
        <v>0.37799999999999995</v>
      </c>
      <c r="N157" s="6">
        <v>-3.508989460632362E-2</v>
      </c>
      <c r="O157" s="6">
        <v>0.37558031569173628</v>
      </c>
      <c r="P157" s="6">
        <v>6.3375583722481657E-2</v>
      </c>
      <c r="Q157" s="6">
        <v>0.26994301994301995</v>
      </c>
      <c r="R157">
        <v>1</v>
      </c>
      <c r="S157">
        <v>2</v>
      </c>
      <c r="T157">
        <v>2</v>
      </c>
      <c r="U157">
        <v>1</v>
      </c>
      <c r="V157">
        <v>2</v>
      </c>
      <c r="W157">
        <v>2</v>
      </c>
      <c r="X157">
        <v>2</v>
      </c>
      <c r="Y157">
        <v>0</v>
      </c>
      <c r="Z157">
        <v>1</v>
      </c>
      <c r="AA157">
        <v>2</v>
      </c>
      <c r="AB157">
        <v>15</v>
      </c>
    </row>
    <row r="158" spans="1:28" x14ac:dyDescent="0.2">
      <c r="A158">
        <v>19029190300</v>
      </c>
      <c r="B158" t="s">
        <v>1308</v>
      </c>
      <c r="C158" t="str">
        <f t="shared" si="6"/>
        <v>1903, Cass County, Iowa</v>
      </c>
      <c r="D158" t="str">
        <f t="shared" si="7"/>
        <v>1903, Cass County</v>
      </c>
      <c r="E158" t="s">
        <v>996</v>
      </c>
      <c r="F158" t="s">
        <v>995</v>
      </c>
      <c r="G158" s="5">
        <v>636</v>
      </c>
      <c r="H158" s="5">
        <v>55263</v>
      </c>
      <c r="I158" s="6">
        <v>8.6999999999999994E-2</v>
      </c>
      <c r="J158" s="6">
        <v>8.8050314465408799E-2</v>
      </c>
      <c r="K158" s="6">
        <v>6.6037735849056603E-2</v>
      </c>
      <c r="L158" s="6">
        <v>2.983333333333333E-2</v>
      </c>
      <c r="M158" s="6">
        <v>0.37799999999999995</v>
      </c>
      <c r="N158" s="6">
        <v>-5.9400974491258238E-2</v>
      </c>
      <c r="O158" s="6">
        <v>0.5082765335929893</v>
      </c>
      <c r="P158" s="6">
        <v>0.11397557666214382</v>
      </c>
      <c r="Q158" s="6">
        <v>0.25628930817610063</v>
      </c>
      <c r="R158">
        <v>1</v>
      </c>
      <c r="S158">
        <v>1</v>
      </c>
      <c r="T158">
        <v>1</v>
      </c>
      <c r="U158">
        <v>2</v>
      </c>
      <c r="V158">
        <v>0</v>
      </c>
      <c r="W158">
        <v>2</v>
      </c>
      <c r="X158">
        <v>2</v>
      </c>
      <c r="Y158">
        <v>2</v>
      </c>
      <c r="Z158">
        <v>2</v>
      </c>
      <c r="AA158">
        <v>2</v>
      </c>
      <c r="AB158">
        <v>15</v>
      </c>
    </row>
    <row r="159" spans="1:28" x14ac:dyDescent="0.2">
      <c r="A159">
        <v>19043070500</v>
      </c>
      <c r="B159" t="s">
        <v>1318</v>
      </c>
      <c r="C159" t="str">
        <f t="shared" si="6"/>
        <v>705, Clayton County, Iowa</v>
      </c>
      <c r="D159" t="str">
        <f t="shared" si="7"/>
        <v>705, Clayton County</v>
      </c>
      <c r="E159" t="s">
        <v>162</v>
      </c>
      <c r="F159" t="s">
        <v>1079</v>
      </c>
      <c r="G159" s="5">
        <v>780</v>
      </c>
      <c r="H159" s="5">
        <v>62750</v>
      </c>
      <c r="I159" s="6">
        <v>8.900000000000001E-2</v>
      </c>
      <c r="J159" s="6">
        <v>9.1025641025641021E-2</v>
      </c>
      <c r="K159" s="6">
        <v>9.358974358974359E-2</v>
      </c>
      <c r="L159" s="6">
        <v>4.4749999999999998E-2</v>
      </c>
      <c r="M159" s="6">
        <v>0.36499999999999999</v>
      </c>
      <c r="N159" s="6">
        <v>-5.9904021181532353E-2</v>
      </c>
      <c r="O159" s="6">
        <v>0.65306122448979587</v>
      </c>
      <c r="P159" s="6">
        <v>0.12178877259752617</v>
      </c>
      <c r="Q159" s="6">
        <v>0.17435897435897435</v>
      </c>
      <c r="R159">
        <v>1</v>
      </c>
      <c r="S159">
        <v>1</v>
      </c>
      <c r="T159">
        <v>1</v>
      </c>
      <c r="U159">
        <v>2</v>
      </c>
      <c r="V159">
        <v>2</v>
      </c>
      <c r="W159">
        <v>2</v>
      </c>
      <c r="X159">
        <v>2</v>
      </c>
      <c r="Y159">
        <v>2</v>
      </c>
      <c r="Z159">
        <v>2</v>
      </c>
      <c r="AA159">
        <v>0</v>
      </c>
      <c r="AB159">
        <v>15</v>
      </c>
    </row>
    <row r="160" spans="1:28" x14ac:dyDescent="0.2">
      <c r="A160">
        <v>19071970300</v>
      </c>
      <c r="B160" t="s">
        <v>1272</v>
      </c>
      <c r="C160" t="str">
        <f t="shared" si="6"/>
        <v>9703, Fremont County, Iowa</v>
      </c>
      <c r="D160" t="str">
        <f t="shared" si="7"/>
        <v>9703, Fremont County</v>
      </c>
      <c r="E160" t="s">
        <v>315</v>
      </c>
      <c r="F160" t="s">
        <v>1107</v>
      </c>
      <c r="G160" s="5">
        <v>975</v>
      </c>
      <c r="H160" s="5">
        <v>55292</v>
      </c>
      <c r="I160" s="6">
        <v>0.14400000000000002</v>
      </c>
      <c r="J160" s="6">
        <v>0.16102564102564101</v>
      </c>
      <c r="K160" s="6">
        <v>5.6410256410256411E-2</v>
      </c>
      <c r="L160" s="6">
        <v>2.583333333333333E-2</v>
      </c>
      <c r="M160" s="6">
        <v>0.39299999999999996</v>
      </c>
      <c r="N160" s="6">
        <v>-0.112350490525467</v>
      </c>
      <c r="O160" s="6">
        <v>0.45895522388059701</v>
      </c>
      <c r="P160" s="6">
        <v>0.15948275862068967</v>
      </c>
      <c r="Q160" s="6">
        <v>0.15487179487179487</v>
      </c>
      <c r="R160">
        <v>1</v>
      </c>
      <c r="S160">
        <v>2</v>
      </c>
      <c r="T160">
        <v>2</v>
      </c>
      <c r="U160">
        <v>2</v>
      </c>
      <c r="V160">
        <v>0</v>
      </c>
      <c r="W160">
        <v>2</v>
      </c>
      <c r="X160">
        <v>2</v>
      </c>
      <c r="Y160">
        <v>1</v>
      </c>
      <c r="Z160">
        <v>2</v>
      </c>
      <c r="AA160">
        <v>0</v>
      </c>
      <c r="AB160">
        <v>14</v>
      </c>
    </row>
    <row r="161" spans="1:28" x14ac:dyDescent="0.2">
      <c r="A161">
        <v>19049050300</v>
      </c>
      <c r="B161" t="s">
        <v>1279</v>
      </c>
      <c r="C161" t="str">
        <f t="shared" si="6"/>
        <v>503, Dallas County, Iowa</v>
      </c>
      <c r="D161" t="str">
        <f t="shared" si="7"/>
        <v>503, Dallas County</v>
      </c>
      <c r="E161" t="s">
        <v>961</v>
      </c>
      <c r="F161" t="s">
        <v>960</v>
      </c>
      <c r="G161">
        <v>1828</v>
      </c>
      <c r="H161" s="5">
        <v>44063</v>
      </c>
      <c r="I161" s="6">
        <v>0.20800000000000002</v>
      </c>
      <c r="J161" s="6">
        <v>0.20131291028446391</v>
      </c>
      <c r="K161" s="6">
        <v>0.1012035010940919</v>
      </c>
      <c r="L161" s="6">
        <v>2.3166666666666669E-2</v>
      </c>
      <c r="M161" s="6">
        <v>0.439</v>
      </c>
      <c r="N161" s="6">
        <v>0.50718983896575187</v>
      </c>
      <c r="O161" s="6">
        <v>0.54711033274956222</v>
      </c>
      <c r="P161" s="6">
        <v>5.0743208610968732E-2</v>
      </c>
      <c r="Q161" s="6">
        <v>0.28501094091903723</v>
      </c>
      <c r="R161">
        <v>2</v>
      </c>
      <c r="S161">
        <v>2</v>
      </c>
      <c r="T161">
        <v>2</v>
      </c>
      <c r="U161">
        <v>2</v>
      </c>
      <c r="V161">
        <v>0</v>
      </c>
      <c r="W161">
        <v>2</v>
      </c>
      <c r="X161">
        <v>0</v>
      </c>
      <c r="Y161">
        <v>2</v>
      </c>
      <c r="Z161">
        <v>0</v>
      </c>
      <c r="AA161">
        <v>2</v>
      </c>
      <c r="AB161">
        <v>14</v>
      </c>
    </row>
    <row r="162" spans="1:28" x14ac:dyDescent="0.2">
      <c r="A162">
        <v>19157370400</v>
      </c>
      <c r="B162" t="s">
        <v>1280</v>
      </c>
      <c r="C162" t="str">
        <f t="shared" si="6"/>
        <v>3704, Poweshiek County, Iowa</v>
      </c>
      <c r="D162" t="str">
        <f t="shared" si="7"/>
        <v>3704, Poweshiek County</v>
      </c>
      <c r="E162" t="s">
        <v>1059</v>
      </c>
      <c r="F162" t="s">
        <v>1058</v>
      </c>
      <c r="G162" s="5">
        <v>2127</v>
      </c>
      <c r="H162" s="5">
        <v>38179</v>
      </c>
      <c r="I162" s="6">
        <v>0.157</v>
      </c>
      <c r="J162" s="6">
        <v>0.20733427362482371</v>
      </c>
      <c r="K162" s="6">
        <v>4.9835448989186647E-2</v>
      </c>
      <c r="L162" s="6">
        <v>3.4583333333333334E-2</v>
      </c>
      <c r="M162" s="6">
        <v>0.40799999999999997</v>
      </c>
      <c r="N162" s="6">
        <v>-1.3323464100666173E-2</v>
      </c>
      <c r="O162" s="6">
        <v>0.45816599732262381</v>
      </c>
      <c r="P162" s="6">
        <v>4.8586572438162542E-2</v>
      </c>
      <c r="Q162" s="6">
        <v>0.34602726845322052</v>
      </c>
      <c r="R162">
        <v>2</v>
      </c>
      <c r="S162">
        <v>2</v>
      </c>
      <c r="T162">
        <v>2</v>
      </c>
      <c r="U162">
        <v>1</v>
      </c>
      <c r="V162">
        <v>1</v>
      </c>
      <c r="W162">
        <v>2</v>
      </c>
      <c r="X162">
        <v>1</v>
      </c>
      <c r="Y162">
        <v>1</v>
      </c>
      <c r="Z162">
        <v>0</v>
      </c>
      <c r="AA162">
        <v>2</v>
      </c>
      <c r="AB162">
        <v>14</v>
      </c>
    </row>
    <row r="163" spans="1:28" x14ac:dyDescent="0.2">
      <c r="A163">
        <v>19127951000</v>
      </c>
      <c r="B163" t="s">
        <v>1285</v>
      </c>
      <c r="C163" t="str">
        <f t="shared" si="6"/>
        <v>9510, Marshall County, Iowa</v>
      </c>
      <c r="D163" t="str">
        <f t="shared" si="7"/>
        <v>9510, Marshall County</v>
      </c>
      <c r="E163" t="s">
        <v>970</v>
      </c>
      <c r="F163" t="s">
        <v>969</v>
      </c>
      <c r="G163" s="5">
        <v>1644</v>
      </c>
      <c r="H163" s="5">
        <v>51719</v>
      </c>
      <c r="I163" s="6">
        <v>0.10199999999999999</v>
      </c>
      <c r="J163" s="6">
        <v>0.15145985401459855</v>
      </c>
      <c r="K163" s="6">
        <v>4.5620437956204379E-2</v>
      </c>
      <c r="L163" s="6">
        <v>6.0749999999999992E-2</v>
      </c>
      <c r="M163" s="6">
        <v>0.40100000000000002</v>
      </c>
      <c r="N163" s="6">
        <v>-1.3358590828577053E-2</v>
      </c>
      <c r="O163" s="6">
        <v>0.4692615496544198</v>
      </c>
      <c r="P163" s="6">
        <v>2.0262216924910609E-2</v>
      </c>
      <c r="Q163" s="6">
        <v>0.27858880778588807</v>
      </c>
      <c r="R163">
        <v>2</v>
      </c>
      <c r="S163">
        <v>1</v>
      </c>
      <c r="T163">
        <v>2</v>
      </c>
      <c r="U163">
        <v>1</v>
      </c>
      <c r="V163">
        <v>2</v>
      </c>
      <c r="W163">
        <v>2</v>
      </c>
      <c r="X163">
        <v>1</v>
      </c>
      <c r="Y163">
        <v>1</v>
      </c>
      <c r="Z163">
        <v>0</v>
      </c>
      <c r="AA163">
        <v>2</v>
      </c>
      <c r="AB163">
        <v>14</v>
      </c>
    </row>
    <row r="164" spans="1:28" x14ac:dyDescent="0.2">
      <c r="A164">
        <v>19193001000</v>
      </c>
      <c r="B164" t="s">
        <v>1286</v>
      </c>
      <c r="C164" t="str">
        <f t="shared" si="6"/>
        <v>10, Woodbury County, Iowa</v>
      </c>
      <c r="D164" t="str">
        <f t="shared" si="7"/>
        <v>10, Woodbury County</v>
      </c>
      <c r="E164" t="s">
        <v>998</v>
      </c>
      <c r="F164" t="s">
        <v>997</v>
      </c>
      <c r="G164" s="5">
        <v>880</v>
      </c>
      <c r="H164" s="5">
        <v>38929</v>
      </c>
      <c r="I164" s="6">
        <v>0.249</v>
      </c>
      <c r="J164" s="6">
        <v>0.15</v>
      </c>
      <c r="K164" s="6">
        <v>3.8636363636363635E-2</v>
      </c>
      <c r="L164" s="6">
        <v>3.3583333333333326E-2</v>
      </c>
      <c r="M164" s="6">
        <v>0.32</v>
      </c>
      <c r="N164" s="6">
        <v>3.6888775789844577E-2</v>
      </c>
      <c r="O164" s="6">
        <v>0.5613472333600642</v>
      </c>
      <c r="P164" s="6">
        <v>9.4650205761316872E-2</v>
      </c>
      <c r="Q164" s="6">
        <v>0.37840909090909092</v>
      </c>
      <c r="R164">
        <v>2</v>
      </c>
      <c r="S164">
        <v>2</v>
      </c>
      <c r="T164">
        <v>2</v>
      </c>
      <c r="U164">
        <v>1</v>
      </c>
      <c r="V164">
        <v>1</v>
      </c>
      <c r="W164">
        <v>1</v>
      </c>
      <c r="X164">
        <v>0</v>
      </c>
      <c r="Y164">
        <v>2</v>
      </c>
      <c r="Z164">
        <v>1</v>
      </c>
      <c r="AA164">
        <v>2</v>
      </c>
      <c r="AB164">
        <v>14</v>
      </c>
    </row>
    <row r="165" spans="1:28" x14ac:dyDescent="0.2">
      <c r="A165">
        <v>19181020900</v>
      </c>
      <c r="B165" t="s">
        <v>1288</v>
      </c>
      <c r="C165" t="str">
        <f t="shared" si="6"/>
        <v>209, Warren County, Iowa</v>
      </c>
      <c r="D165" t="str">
        <f t="shared" si="7"/>
        <v>209, Warren County</v>
      </c>
      <c r="E165" t="s">
        <v>958</v>
      </c>
      <c r="F165" t="s">
        <v>957</v>
      </c>
      <c r="G165" s="5">
        <v>1660</v>
      </c>
      <c r="H165" s="5">
        <v>44625</v>
      </c>
      <c r="I165" s="6">
        <v>0.185</v>
      </c>
      <c r="J165" s="6">
        <v>0.21867469879518073</v>
      </c>
      <c r="K165" s="6">
        <v>0.10481927710843374</v>
      </c>
      <c r="L165" s="6">
        <v>2.916666666666666E-2</v>
      </c>
      <c r="M165" s="6">
        <v>0.379</v>
      </c>
      <c r="N165" s="6">
        <v>0.13365062195781505</v>
      </c>
      <c r="O165" s="6">
        <v>0.41470713980333473</v>
      </c>
      <c r="P165" s="6">
        <v>6.1616732617297908E-2</v>
      </c>
      <c r="Q165" s="6">
        <v>0.29578313253012051</v>
      </c>
      <c r="R165">
        <v>2</v>
      </c>
      <c r="S165">
        <v>2</v>
      </c>
      <c r="T165">
        <v>2</v>
      </c>
      <c r="U165">
        <v>2</v>
      </c>
      <c r="V165">
        <v>0</v>
      </c>
      <c r="W165">
        <v>2</v>
      </c>
      <c r="X165">
        <v>0</v>
      </c>
      <c r="Y165">
        <v>1</v>
      </c>
      <c r="Z165">
        <v>1</v>
      </c>
      <c r="AA165">
        <v>2</v>
      </c>
      <c r="AB165">
        <v>14</v>
      </c>
    </row>
    <row r="166" spans="1:28" x14ac:dyDescent="0.2">
      <c r="A166">
        <v>19099040400</v>
      </c>
      <c r="B166" t="s">
        <v>1289</v>
      </c>
      <c r="C166" t="str">
        <f t="shared" si="6"/>
        <v>404, Jasper County, Iowa</v>
      </c>
      <c r="D166" t="str">
        <f t="shared" si="7"/>
        <v>404, Jasper County</v>
      </c>
      <c r="E166" t="s">
        <v>1032</v>
      </c>
      <c r="F166" t="s">
        <v>1031</v>
      </c>
      <c r="G166" s="5">
        <v>2412</v>
      </c>
      <c r="H166" s="5">
        <v>50235</v>
      </c>
      <c r="I166" s="6">
        <v>0.184</v>
      </c>
      <c r="J166" s="6">
        <v>0.26119402985074625</v>
      </c>
      <c r="K166" s="6">
        <v>9.7844112769485903E-2</v>
      </c>
      <c r="L166" s="6">
        <v>3.6333333333333336E-2</v>
      </c>
      <c r="M166" s="6">
        <v>0.35799999999999998</v>
      </c>
      <c r="N166" s="6">
        <v>2.635578958797025E-2</v>
      </c>
      <c r="O166" s="6">
        <v>0.51615404497286121</v>
      </c>
      <c r="P166" s="6">
        <v>4.133545310015898E-2</v>
      </c>
      <c r="Q166" s="6">
        <v>0.23217247097844113</v>
      </c>
      <c r="R166">
        <v>2</v>
      </c>
      <c r="S166">
        <v>2</v>
      </c>
      <c r="T166">
        <v>2</v>
      </c>
      <c r="U166">
        <v>2</v>
      </c>
      <c r="V166">
        <v>2</v>
      </c>
      <c r="W166">
        <v>1</v>
      </c>
      <c r="X166">
        <v>0</v>
      </c>
      <c r="Y166">
        <v>2</v>
      </c>
      <c r="Z166">
        <v>0</v>
      </c>
      <c r="AA166">
        <v>1</v>
      </c>
      <c r="AB166">
        <v>14</v>
      </c>
    </row>
    <row r="167" spans="1:28" x14ac:dyDescent="0.2">
      <c r="A167">
        <v>19153004800</v>
      </c>
      <c r="B167" t="s">
        <v>1291</v>
      </c>
      <c r="C167" t="str">
        <f t="shared" si="6"/>
        <v>48, Polk County, Iowa</v>
      </c>
      <c r="D167" t="str">
        <f t="shared" si="7"/>
        <v>48, Polk County</v>
      </c>
      <c r="E167" t="s">
        <v>977</v>
      </c>
      <c r="F167" t="s">
        <v>976</v>
      </c>
      <c r="G167" s="5">
        <v>1036</v>
      </c>
      <c r="H167" s="5">
        <v>45810</v>
      </c>
      <c r="I167" s="6">
        <v>0.27699999999999997</v>
      </c>
      <c r="J167" s="6">
        <v>0.4218146718146718</v>
      </c>
      <c r="K167" s="6">
        <v>2.9922779922779922E-2</v>
      </c>
      <c r="L167" s="6">
        <v>3.4750000000000003E-2</v>
      </c>
      <c r="M167" s="6">
        <v>0.309</v>
      </c>
      <c r="N167" s="6">
        <v>0.14341677503250974</v>
      </c>
      <c r="O167" s="6">
        <v>0.54911531421598536</v>
      </c>
      <c r="P167" s="6">
        <v>7.8291814946619215E-2</v>
      </c>
      <c r="Q167" s="6">
        <v>0.27220077220077221</v>
      </c>
      <c r="R167">
        <v>2</v>
      </c>
      <c r="S167">
        <v>2</v>
      </c>
      <c r="T167">
        <v>2</v>
      </c>
      <c r="U167">
        <v>1</v>
      </c>
      <c r="V167">
        <v>1</v>
      </c>
      <c r="W167">
        <v>1</v>
      </c>
      <c r="X167">
        <v>0</v>
      </c>
      <c r="Y167">
        <v>2</v>
      </c>
      <c r="Z167">
        <v>1</v>
      </c>
      <c r="AA167">
        <v>2</v>
      </c>
      <c r="AB167">
        <v>14</v>
      </c>
    </row>
    <row r="168" spans="1:28" x14ac:dyDescent="0.2">
      <c r="A168">
        <v>19163011500</v>
      </c>
      <c r="B168" t="s">
        <v>1292</v>
      </c>
      <c r="C168" t="str">
        <f t="shared" si="6"/>
        <v>115, Scott County, Iowa</v>
      </c>
      <c r="D168" t="str">
        <f t="shared" si="7"/>
        <v>115, Scott County</v>
      </c>
      <c r="E168" t="s">
        <v>1045</v>
      </c>
      <c r="F168" t="s">
        <v>1044</v>
      </c>
      <c r="G168" s="5">
        <v>920</v>
      </c>
      <c r="H168" s="5">
        <v>45278</v>
      </c>
      <c r="I168" s="6">
        <v>0.17399999999999999</v>
      </c>
      <c r="J168" s="6">
        <v>0.19673913043478261</v>
      </c>
      <c r="K168" s="6">
        <v>1.9565217391304349E-2</v>
      </c>
      <c r="L168" s="6">
        <v>4.1666666666666657E-2</v>
      </c>
      <c r="M168" s="6">
        <v>0.309</v>
      </c>
      <c r="N168" s="6">
        <v>5.716481867041108E-2</v>
      </c>
      <c r="O168" s="6">
        <v>0.40590659340659341</v>
      </c>
      <c r="P168" s="6">
        <v>0.12372093023255815</v>
      </c>
      <c r="Q168" s="6">
        <v>0.33152173913043476</v>
      </c>
      <c r="R168">
        <v>2</v>
      </c>
      <c r="S168">
        <v>2</v>
      </c>
      <c r="T168">
        <v>2</v>
      </c>
      <c r="U168">
        <v>0</v>
      </c>
      <c r="V168">
        <v>2</v>
      </c>
      <c r="W168">
        <v>1</v>
      </c>
      <c r="X168">
        <v>0</v>
      </c>
      <c r="Y168">
        <v>1</v>
      </c>
      <c r="Z168">
        <v>2</v>
      </c>
      <c r="AA168">
        <v>2</v>
      </c>
      <c r="AB168">
        <v>14</v>
      </c>
    </row>
    <row r="169" spans="1:28" x14ac:dyDescent="0.2">
      <c r="A169">
        <v>19039960100</v>
      </c>
      <c r="B169" t="s">
        <v>1296</v>
      </c>
      <c r="C169" t="str">
        <f t="shared" si="6"/>
        <v>9601, Clarke County, Iowa</v>
      </c>
      <c r="D169" t="str">
        <f t="shared" si="7"/>
        <v>9601, Clarke County</v>
      </c>
      <c r="E169" t="s">
        <v>1115</v>
      </c>
      <c r="F169" t="s">
        <v>1114</v>
      </c>
      <c r="G169">
        <v>2200</v>
      </c>
      <c r="H169" s="5">
        <v>49705</v>
      </c>
      <c r="I169" s="6">
        <v>0.16600000000000001</v>
      </c>
      <c r="J169" s="6">
        <v>0.23818181818181819</v>
      </c>
      <c r="K169" s="6">
        <v>5.5E-2</v>
      </c>
      <c r="L169" s="6">
        <v>3.4666666666666665E-2</v>
      </c>
      <c r="M169" s="6">
        <v>0.34600000000000003</v>
      </c>
      <c r="N169" s="6">
        <v>4.975231531337497E-2</v>
      </c>
      <c r="O169" s="6">
        <v>0.50042771599657832</v>
      </c>
      <c r="P169" s="6">
        <v>8.5360824742268041E-2</v>
      </c>
      <c r="Q169" s="6">
        <v>0.24181818181818182</v>
      </c>
      <c r="R169">
        <v>2</v>
      </c>
      <c r="S169">
        <v>2</v>
      </c>
      <c r="T169">
        <v>2</v>
      </c>
      <c r="U169">
        <v>2</v>
      </c>
      <c r="V169">
        <v>1</v>
      </c>
      <c r="W169">
        <v>1</v>
      </c>
      <c r="X169">
        <v>0</v>
      </c>
      <c r="Y169">
        <v>2</v>
      </c>
      <c r="Z169">
        <v>1</v>
      </c>
      <c r="AA169">
        <v>1</v>
      </c>
      <c r="AB169">
        <v>14</v>
      </c>
    </row>
    <row r="170" spans="1:28" x14ac:dyDescent="0.2">
      <c r="A170">
        <v>19153000500</v>
      </c>
      <c r="B170" t="s">
        <v>1298</v>
      </c>
      <c r="C170" t="str">
        <f t="shared" si="6"/>
        <v>5, Polk County, Iowa</v>
      </c>
      <c r="D170" t="str">
        <f t="shared" si="7"/>
        <v>5, Polk County</v>
      </c>
      <c r="E170" t="s">
        <v>977</v>
      </c>
      <c r="F170" t="s">
        <v>976</v>
      </c>
      <c r="G170" s="5">
        <v>1724</v>
      </c>
      <c r="H170" s="5">
        <v>52699</v>
      </c>
      <c r="I170" s="6">
        <v>0.14800000000000002</v>
      </c>
      <c r="J170" s="6">
        <v>0.29060324825986078</v>
      </c>
      <c r="K170" s="6">
        <v>8.2946635730858462E-2</v>
      </c>
      <c r="L170" s="6">
        <v>3.4750000000000003E-2</v>
      </c>
      <c r="M170" s="6">
        <v>0.29899999999999999</v>
      </c>
      <c r="N170" s="6">
        <v>0.14341677503250974</v>
      </c>
      <c r="O170" s="6">
        <v>0.60519951632406288</v>
      </c>
      <c r="P170" s="6">
        <v>0.10348413936557463</v>
      </c>
      <c r="Q170" s="6">
        <v>0.33004640371229699</v>
      </c>
      <c r="R170">
        <v>1</v>
      </c>
      <c r="S170">
        <v>2</v>
      </c>
      <c r="T170">
        <v>2</v>
      </c>
      <c r="U170">
        <v>2</v>
      </c>
      <c r="V170">
        <v>1</v>
      </c>
      <c r="W170">
        <v>0</v>
      </c>
      <c r="X170">
        <v>0</v>
      </c>
      <c r="Y170">
        <v>2</v>
      </c>
      <c r="Z170">
        <v>2</v>
      </c>
      <c r="AA170">
        <v>2</v>
      </c>
      <c r="AB170">
        <v>14</v>
      </c>
    </row>
    <row r="171" spans="1:28" x14ac:dyDescent="0.2">
      <c r="A171">
        <v>19153000101</v>
      </c>
      <c r="B171" t="s">
        <v>1299</v>
      </c>
      <c r="C171" t="str">
        <f t="shared" si="6"/>
        <v>1.01, Polk County, Iowa</v>
      </c>
      <c r="D171" t="str">
        <f t="shared" si="7"/>
        <v>1.01, Polk County</v>
      </c>
      <c r="E171" t="s">
        <v>977</v>
      </c>
      <c r="F171" t="s">
        <v>976</v>
      </c>
      <c r="G171" s="5">
        <v>1670</v>
      </c>
      <c r="H171" s="5">
        <v>35000</v>
      </c>
      <c r="I171" s="6">
        <v>0.254</v>
      </c>
      <c r="J171" s="6">
        <v>0.29401197604790419</v>
      </c>
      <c r="K171" s="6">
        <v>7.0059880239520964E-2</v>
      </c>
      <c r="L171" s="6">
        <v>3.4750000000000003E-2</v>
      </c>
      <c r="M171" s="6">
        <v>0.34600000000000003</v>
      </c>
      <c r="N171" s="6">
        <v>0.14341677503250974</v>
      </c>
      <c r="O171" s="6">
        <v>0.5789703315881326</v>
      </c>
      <c r="P171" s="6">
        <v>3.0197444831591175E-2</v>
      </c>
      <c r="Q171" s="6">
        <v>0.41317365269461076</v>
      </c>
      <c r="R171">
        <v>2</v>
      </c>
      <c r="S171">
        <v>2</v>
      </c>
      <c r="T171">
        <v>2</v>
      </c>
      <c r="U171">
        <v>2</v>
      </c>
      <c r="V171">
        <v>1</v>
      </c>
      <c r="W171">
        <v>1</v>
      </c>
      <c r="X171">
        <v>0</v>
      </c>
      <c r="Y171">
        <v>2</v>
      </c>
      <c r="Z171">
        <v>0</v>
      </c>
      <c r="AA171">
        <v>2</v>
      </c>
      <c r="AB171">
        <v>14</v>
      </c>
    </row>
    <row r="172" spans="1:28" x14ac:dyDescent="0.2">
      <c r="A172">
        <v>19163012400</v>
      </c>
      <c r="B172" t="s">
        <v>1300</v>
      </c>
      <c r="C172" t="str">
        <f t="shared" si="6"/>
        <v>124, Scott County, Iowa</v>
      </c>
      <c r="D172" t="str">
        <f t="shared" si="7"/>
        <v>124, Scott County</v>
      </c>
      <c r="E172" t="s">
        <v>1045</v>
      </c>
      <c r="F172" t="s">
        <v>1044</v>
      </c>
      <c r="G172" s="5">
        <v>566</v>
      </c>
      <c r="H172" s="5">
        <v>58750</v>
      </c>
      <c r="I172" s="6">
        <v>0.185</v>
      </c>
      <c r="J172" s="6">
        <v>0.14134275618374559</v>
      </c>
      <c r="K172" s="6">
        <v>0.14310954063604239</v>
      </c>
      <c r="L172" s="6">
        <v>4.1666666666666657E-2</v>
      </c>
      <c r="M172" s="6">
        <v>0.38299999999999995</v>
      </c>
      <c r="N172" s="6">
        <v>5.716481867041108E-2</v>
      </c>
      <c r="O172" s="6">
        <v>0.4501953125</v>
      </c>
      <c r="P172" s="6">
        <v>2.3291925465838508E-2</v>
      </c>
      <c r="Q172" s="6">
        <v>0.24734982332155478</v>
      </c>
      <c r="R172">
        <v>1</v>
      </c>
      <c r="S172">
        <v>2</v>
      </c>
      <c r="T172">
        <v>2</v>
      </c>
      <c r="U172">
        <v>2</v>
      </c>
      <c r="V172">
        <v>2</v>
      </c>
      <c r="W172">
        <v>2</v>
      </c>
      <c r="X172">
        <v>0</v>
      </c>
      <c r="Y172">
        <v>1</v>
      </c>
      <c r="Z172">
        <v>0</v>
      </c>
      <c r="AA172">
        <v>2</v>
      </c>
      <c r="AB172">
        <v>14</v>
      </c>
    </row>
    <row r="173" spans="1:28" x14ac:dyDescent="0.2">
      <c r="A173">
        <v>19183960400</v>
      </c>
      <c r="B173" t="s">
        <v>1301</v>
      </c>
      <c r="C173" t="str">
        <f t="shared" si="6"/>
        <v>9604, Washington County, Iowa</v>
      </c>
      <c r="D173" t="str">
        <f t="shared" si="7"/>
        <v>9604, Washington County</v>
      </c>
      <c r="E173" t="s">
        <v>892</v>
      </c>
      <c r="F173" t="s">
        <v>964</v>
      </c>
      <c r="G173">
        <v>1659</v>
      </c>
      <c r="H173" s="5">
        <v>48552</v>
      </c>
      <c r="I173" s="6">
        <v>0.17300000000000001</v>
      </c>
      <c r="J173" s="6">
        <v>0.14948764315852922</v>
      </c>
      <c r="K173" s="6">
        <v>6.6907775768535266E-2</v>
      </c>
      <c r="L173" s="6">
        <v>3.0083333333333333E-2</v>
      </c>
      <c r="M173" s="6">
        <v>0.32899999999999996</v>
      </c>
      <c r="N173" s="6">
        <v>3.9670106892738664E-2</v>
      </c>
      <c r="O173" s="6">
        <v>0.4631024096385542</v>
      </c>
      <c r="P173" s="6">
        <v>0.11567164179104478</v>
      </c>
      <c r="Q173" s="6">
        <v>0.30319469559975887</v>
      </c>
      <c r="R173">
        <v>2</v>
      </c>
      <c r="S173">
        <v>2</v>
      </c>
      <c r="T173">
        <v>2</v>
      </c>
      <c r="U173">
        <v>2</v>
      </c>
      <c r="V173">
        <v>0</v>
      </c>
      <c r="W173">
        <v>1</v>
      </c>
      <c r="X173">
        <v>0</v>
      </c>
      <c r="Y173">
        <v>1</v>
      </c>
      <c r="Z173">
        <v>2</v>
      </c>
      <c r="AA173">
        <v>2</v>
      </c>
      <c r="AB173">
        <v>14</v>
      </c>
    </row>
    <row r="174" spans="1:28" x14ac:dyDescent="0.2">
      <c r="A174">
        <v>19061001201</v>
      </c>
      <c r="B174" t="s">
        <v>1309</v>
      </c>
      <c r="C174" t="str">
        <f t="shared" si="6"/>
        <v>12.01, Dubuque County, Iowa</v>
      </c>
      <c r="D174" t="str">
        <f t="shared" si="7"/>
        <v>12.01, Dubuque County</v>
      </c>
      <c r="E174" t="s">
        <v>247</v>
      </c>
      <c r="F174" t="s">
        <v>1011</v>
      </c>
      <c r="G174" s="5">
        <v>1718</v>
      </c>
      <c r="H174" s="5">
        <v>49138</v>
      </c>
      <c r="I174" s="6">
        <v>0.11</v>
      </c>
      <c r="J174" s="6">
        <v>0.10244470314318975</v>
      </c>
      <c r="K174" s="6">
        <v>6.8684516880093138E-2</v>
      </c>
      <c r="L174" s="6">
        <v>3.5166666666666659E-2</v>
      </c>
      <c r="M174" s="6">
        <v>0.433</v>
      </c>
      <c r="N174" s="6">
        <v>5.993401172413057E-2</v>
      </c>
      <c r="O174" s="6">
        <v>0.3841705818576075</v>
      </c>
      <c r="P174" s="6">
        <v>0.12924480486568676</v>
      </c>
      <c r="Q174" s="6">
        <v>0.33701979045401631</v>
      </c>
      <c r="R174">
        <v>2</v>
      </c>
      <c r="S174">
        <v>1</v>
      </c>
      <c r="T174">
        <v>1</v>
      </c>
      <c r="U174">
        <v>2</v>
      </c>
      <c r="V174">
        <v>1</v>
      </c>
      <c r="W174">
        <v>2</v>
      </c>
      <c r="X174">
        <v>0</v>
      </c>
      <c r="Y174">
        <v>1</v>
      </c>
      <c r="Z174">
        <v>2</v>
      </c>
      <c r="AA174">
        <v>2</v>
      </c>
      <c r="AB174">
        <v>14</v>
      </c>
    </row>
    <row r="175" spans="1:28" x14ac:dyDescent="0.2">
      <c r="A175">
        <v>19153002100</v>
      </c>
      <c r="B175" t="s">
        <v>1303</v>
      </c>
      <c r="C175" t="str">
        <f t="shared" si="6"/>
        <v>21, Polk County, Iowa</v>
      </c>
      <c r="D175" t="str">
        <f t="shared" si="7"/>
        <v>21, Polk County</v>
      </c>
      <c r="E175" t="s">
        <v>977</v>
      </c>
      <c r="F175" t="s">
        <v>976</v>
      </c>
      <c r="G175" s="5">
        <v>1852</v>
      </c>
      <c r="H175" s="5">
        <v>39706</v>
      </c>
      <c r="I175" s="6">
        <v>0.24399999999999999</v>
      </c>
      <c r="J175" s="6">
        <v>0.25539956803455721</v>
      </c>
      <c r="K175" s="6">
        <v>7.9373650107991356E-2</v>
      </c>
      <c r="L175" s="6">
        <v>3.4750000000000003E-2</v>
      </c>
      <c r="M175" s="6">
        <v>0.308</v>
      </c>
      <c r="N175" s="6">
        <v>0.14341677503250974</v>
      </c>
      <c r="O175" s="6">
        <v>0.59119878603945375</v>
      </c>
      <c r="P175" s="6">
        <v>7.0281124497991967E-2</v>
      </c>
      <c r="Q175" s="6">
        <v>0.34881209503239741</v>
      </c>
      <c r="R175">
        <v>2</v>
      </c>
      <c r="S175">
        <v>2</v>
      </c>
      <c r="T175">
        <v>2</v>
      </c>
      <c r="U175">
        <v>2</v>
      </c>
      <c r="V175">
        <v>1</v>
      </c>
      <c r="W175">
        <v>0</v>
      </c>
      <c r="X175">
        <v>0</v>
      </c>
      <c r="Y175">
        <v>2</v>
      </c>
      <c r="Z175">
        <v>1</v>
      </c>
      <c r="AA175">
        <v>2</v>
      </c>
      <c r="AB175">
        <v>14</v>
      </c>
    </row>
    <row r="176" spans="1:28" x14ac:dyDescent="0.2">
      <c r="A176">
        <v>19153001500</v>
      </c>
      <c r="B176" t="s">
        <v>1304</v>
      </c>
      <c r="C176" t="str">
        <f t="shared" si="6"/>
        <v>15, Polk County, Iowa</v>
      </c>
      <c r="D176" t="str">
        <f t="shared" si="7"/>
        <v>15, Polk County</v>
      </c>
      <c r="E176" t="s">
        <v>977</v>
      </c>
      <c r="F176" t="s">
        <v>976</v>
      </c>
      <c r="G176" s="5">
        <v>997</v>
      </c>
      <c r="H176" s="5">
        <v>51418</v>
      </c>
      <c r="I176" s="6">
        <v>0.19699999999999998</v>
      </c>
      <c r="J176" s="6">
        <v>0.30190571715145437</v>
      </c>
      <c r="K176" s="6">
        <v>6.6198595787362091E-2</v>
      </c>
      <c r="L176" s="6">
        <v>3.4750000000000003E-2</v>
      </c>
      <c r="M176" s="6">
        <v>0.28100000000000003</v>
      </c>
      <c r="N176" s="6">
        <v>0.14341677503250974</v>
      </c>
      <c r="O176" s="6">
        <v>0.48552703440742762</v>
      </c>
      <c r="P176" s="6">
        <v>7.2558139534883714E-2</v>
      </c>
      <c r="Q176" s="6">
        <v>0.25275827482447344</v>
      </c>
      <c r="R176">
        <v>2</v>
      </c>
      <c r="S176">
        <v>2</v>
      </c>
      <c r="T176">
        <v>2</v>
      </c>
      <c r="U176">
        <v>2</v>
      </c>
      <c r="V176">
        <v>1</v>
      </c>
      <c r="W176">
        <v>0</v>
      </c>
      <c r="X176">
        <v>0</v>
      </c>
      <c r="Y176">
        <v>2</v>
      </c>
      <c r="Z176">
        <v>1</v>
      </c>
      <c r="AA176">
        <v>2</v>
      </c>
      <c r="AB176">
        <v>14</v>
      </c>
    </row>
    <row r="177" spans="1:28" x14ac:dyDescent="0.2">
      <c r="A177">
        <v>19155030401</v>
      </c>
      <c r="B177" t="s">
        <v>1305</v>
      </c>
      <c r="C177" t="str">
        <f t="shared" si="6"/>
        <v>304.01, Pottawattamie County, Iowa</v>
      </c>
      <c r="D177" t="str">
        <f t="shared" si="7"/>
        <v>304.01, Pottawattamie County</v>
      </c>
      <c r="E177" t="s">
        <v>1022</v>
      </c>
      <c r="F177" t="s">
        <v>1021</v>
      </c>
      <c r="G177">
        <v>1659</v>
      </c>
      <c r="H177" s="5">
        <v>48679</v>
      </c>
      <c r="I177" s="6">
        <v>0.22</v>
      </c>
      <c r="J177" s="6">
        <v>0.18625678119349007</v>
      </c>
      <c r="K177" s="6">
        <v>7.6552139843279091E-2</v>
      </c>
      <c r="L177" s="6">
        <v>3.3333333333333333E-2</v>
      </c>
      <c r="M177" s="6">
        <v>0.28800000000000003</v>
      </c>
      <c r="N177" s="6">
        <v>5.4638356340840294E-3</v>
      </c>
      <c r="O177" s="6">
        <v>0.53706688154713944</v>
      </c>
      <c r="P177" s="6">
        <v>7.3701842546063656E-2</v>
      </c>
      <c r="Q177" s="6">
        <v>0.27908378541289935</v>
      </c>
      <c r="R177">
        <v>2</v>
      </c>
      <c r="S177">
        <v>2</v>
      </c>
      <c r="T177">
        <v>2</v>
      </c>
      <c r="U177">
        <v>2</v>
      </c>
      <c r="V177">
        <v>1</v>
      </c>
      <c r="W177">
        <v>0</v>
      </c>
      <c r="X177">
        <v>0</v>
      </c>
      <c r="Y177">
        <v>2</v>
      </c>
      <c r="Z177">
        <v>1</v>
      </c>
      <c r="AA177">
        <v>2</v>
      </c>
      <c r="AB177">
        <v>14</v>
      </c>
    </row>
    <row r="178" spans="1:28" x14ac:dyDescent="0.2">
      <c r="A178">
        <v>19113001800</v>
      </c>
      <c r="B178" t="s">
        <v>1307</v>
      </c>
      <c r="C178" t="str">
        <f t="shared" si="6"/>
        <v>18, Linn County, Iowa</v>
      </c>
      <c r="D178" t="str">
        <f t="shared" si="7"/>
        <v>18, Linn County</v>
      </c>
      <c r="E178" t="s">
        <v>972</v>
      </c>
      <c r="F178" t="s">
        <v>971</v>
      </c>
      <c r="G178" s="5">
        <v>1440</v>
      </c>
      <c r="H178" s="5">
        <v>43056</v>
      </c>
      <c r="I178" s="6">
        <v>0.12</v>
      </c>
      <c r="J178" s="6">
        <v>0.13125000000000001</v>
      </c>
      <c r="K178" s="6">
        <v>0.11388888888888889</v>
      </c>
      <c r="L178" s="6">
        <v>3.9166666666666662E-2</v>
      </c>
      <c r="M178" s="6">
        <v>0.316</v>
      </c>
      <c r="N178" s="6">
        <v>9.0296649086760147E-2</v>
      </c>
      <c r="O178" s="6">
        <v>0.36808413351623226</v>
      </c>
      <c r="P178" s="6">
        <v>0.10361741263028816</v>
      </c>
      <c r="Q178" s="6">
        <v>0.3263888888888889</v>
      </c>
      <c r="R178">
        <v>2</v>
      </c>
      <c r="S178">
        <v>1</v>
      </c>
      <c r="T178">
        <v>2</v>
      </c>
      <c r="U178">
        <v>2</v>
      </c>
      <c r="V178">
        <v>2</v>
      </c>
      <c r="W178">
        <v>1</v>
      </c>
      <c r="X178">
        <v>0</v>
      </c>
      <c r="Y178">
        <v>0</v>
      </c>
      <c r="Z178">
        <v>2</v>
      </c>
      <c r="AA178">
        <v>2</v>
      </c>
      <c r="AB178">
        <v>14</v>
      </c>
    </row>
    <row r="179" spans="1:28" x14ac:dyDescent="0.2">
      <c r="A179">
        <v>19061001202</v>
      </c>
      <c r="B179" t="s">
        <v>1302</v>
      </c>
      <c r="C179" t="str">
        <f t="shared" si="6"/>
        <v>12.02, Dubuque County, Iowa</v>
      </c>
      <c r="D179" t="str">
        <f t="shared" si="7"/>
        <v>12.02, Dubuque County</v>
      </c>
      <c r="E179" t="s">
        <v>247</v>
      </c>
      <c r="F179" t="s">
        <v>1011</v>
      </c>
      <c r="G179" s="5">
        <v>1025</v>
      </c>
      <c r="H179" s="5">
        <v>40256</v>
      </c>
      <c r="I179" s="6">
        <v>0.14899999999999999</v>
      </c>
      <c r="J179" s="6">
        <v>0.18634146341463415</v>
      </c>
      <c r="K179" s="6">
        <v>5.4634146341463415E-2</v>
      </c>
      <c r="L179" s="6">
        <v>3.5166666666666659E-2</v>
      </c>
      <c r="M179" s="6">
        <v>0.376</v>
      </c>
      <c r="N179" s="6">
        <v>5.993401172413057E-2</v>
      </c>
      <c r="O179" s="6">
        <v>0.43508114856429464</v>
      </c>
      <c r="P179" s="6">
        <v>5.4428044280442803E-2</v>
      </c>
      <c r="Q179" s="6">
        <v>0.34536585365853656</v>
      </c>
      <c r="R179">
        <v>2</v>
      </c>
      <c r="S179">
        <v>2</v>
      </c>
      <c r="T179">
        <v>2</v>
      </c>
      <c r="U179">
        <v>2</v>
      </c>
      <c r="V179">
        <v>1</v>
      </c>
      <c r="W179">
        <v>2</v>
      </c>
      <c r="X179">
        <v>0</v>
      </c>
      <c r="Y179">
        <v>1</v>
      </c>
      <c r="Z179">
        <v>0</v>
      </c>
      <c r="AA179">
        <v>2</v>
      </c>
      <c r="AB179">
        <v>14</v>
      </c>
    </row>
    <row r="180" spans="1:28" x14ac:dyDescent="0.2">
      <c r="A180">
        <v>19155030402</v>
      </c>
      <c r="B180" t="s">
        <v>1310</v>
      </c>
      <c r="C180" t="str">
        <f t="shared" si="6"/>
        <v>304.02, Pottawattamie County, Iowa</v>
      </c>
      <c r="D180" t="str">
        <f t="shared" si="7"/>
        <v>304.02, Pottawattamie County</v>
      </c>
      <c r="E180" t="s">
        <v>1022</v>
      </c>
      <c r="F180" t="s">
        <v>1021</v>
      </c>
      <c r="G180" s="5">
        <v>1382</v>
      </c>
      <c r="H180" s="5">
        <v>50345</v>
      </c>
      <c r="I180" s="6">
        <v>0.113</v>
      </c>
      <c r="J180" s="6">
        <v>0.12735166425470332</v>
      </c>
      <c r="K180" s="6">
        <v>0.10057887120115774</v>
      </c>
      <c r="L180" s="6">
        <v>3.3333333333333333E-2</v>
      </c>
      <c r="M180" s="6">
        <v>0.32700000000000001</v>
      </c>
      <c r="N180" s="6">
        <v>5.4638356340840294E-3</v>
      </c>
      <c r="O180" s="6">
        <v>0.54147812971342379</v>
      </c>
      <c r="P180" s="6">
        <v>6.2789160608063443E-2</v>
      </c>
      <c r="Q180" s="6">
        <v>0.24529667149059334</v>
      </c>
      <c r="R180">
        <v>2</v>
      </c>
      <c r="S180">
        <v>1</v>
      </c>
      <c r="T180">
        <v>2</v>
      </c>
      <c r="U180">
        <v>2</v>
      </c>
      <c r="V180">
        <v>1</v>
      </c>
      <c r="W180">
        <v>1</v>
      </c>
      <c r="X180">
        <v>0</v>
      </c>
      <c r="Y180">
        <v>2</v>
      </c>
      <c r="Z180">
        <v>1</v>
      </c>
      <c r="AA180">
        <v>2</v>
      </c>
      <c r="AB180">
        <v>14</v>
      </c>
    </row>
    <row r="181" spans="1:28" x14ac:dyDescent="0.2">
      <c r="A181">
        <v>19013001301</v>
      </c>
      <c r="B181" t="s">
        <v>1311</v>
      </c>
      <c r="C181" t="str">
        <f t="shared" si="6"/>
        <v>13.01, Black Hawk County, Iowa</v>
      </c>
      <c r="D181" t="str">
        <f t="shared" si="7"/>
        <v>13.01, Black Hawk County</v>
      </c>
      <c r="E181" t="s">
        <v>1070</v>
      </c>
      <c r="F181" t="s">
        <v>1069</v>
      </c>
      <c r="G181" s="5">
        <v>1831</v>
      </c>
      <c r="H181" s="5">
        <v>51964</v>
      </c>
      <c r="I181" s="6">
        <v>8.1000000000000003E-2</v>
      </c>
      <c r="J181" s="6">
        <v>0.1103222282905516</v>
      </c>
      <c r="K181" s="6">
        <v>5.1884216275259423E-2</v>
      </c>
      <c r="L181" s="6">
        <v>3.6166666666666673E-2</v>
      </c>
      <c r="M181" s="6">
        <v>0.40200000000000002</v>
      </c>
      <c r="N181" s="6">
        <v>4.1193073460981007E-4</v>
      </c>
      <c r="O181" s="6">
        <v>0.42050732404430152</v>
      </c>
      <c r="P181" s="6">
        <v>9.9360550909985246E-2</v>
      </c>
      <c r="Q181" s="6">
        <v>0.241398143091207</v>
      </c>
      <c r="R181">
        <v>2</v>
      </c>
      <c r="S181">
        <v>1</v>
      </c>
      <c r="T181">
        <v>1</v>
      </c>
      <c r="U181">
        <v>2</v>
      </c>
      <c r="V181">
        <v>2</v>
      </c>
      <c r="W181">
        <v>2</v>
      </c>
      <c r="X181">
        <v>0</v>
      </c>
      <c r="Y181">
        <v>1</v>
      </c>
      <c r="Z181">
        <v>2</v>
      </c>
      <c r="AA181">
        <v>1</v>
      </c>
      <c r="AB181">
        <v>14</v>
      </c>
    </row>
    <row r="182" spans="1:28" x14ac:dyDescent="0.2">
      <c r="A182">
        <v>19105070300</v>
      </c>
      <c r="B182" t="s">
        <v>1312</v>
      </c>
      <c r="C182" t="str">
        <f t="shared" si="6"/>
        <v>703, Jones County, Iowa</v>
      </c>
      <c r="D182" t="str">
        <f t="shared" si="7"/>
        <v>703, Jones County</v>
      </c>
      <c r="E182" t="s">
        <v>991</v>
      </c>
      <c r="F182" t="s">
        <v>990</v>
      </c>
      <c r="G182" s="5">
        <v>1651</v>
      </c>
      <c r="H182" s="5">
        <v>50319</v>
      </c>
      <c r="I182" s="6">
        <v>0.105</v>
      </c>
      <c r="J182" s="6">
        <v>9.9333737129012722E-2</v>
      </c>
      <c r="K182" s="6">
        <v>5.14839491217444E-2</v>
      </c>
      <c r="L182" s="6">
        <v>3.7499999999999999E-2</v>
      </c>
      <c r="M182" s="6">
        <v>0.495</v>
      </c>
      <c r="N182" s="6">
        <v>3.8763446070355656E-4</v>
      </c>
      <c r="O182" s="6">
        <v>0.54509202453987726</v>
      </c>
      <c r="P182" s="6">
        <v>8.1757508342602897E-2</v>
      </c>
      <c r="Q182" s="6">
        <v>0.18534221683827984</v>
      </c>
      <c r="R182">
        <v>2</v>
      </c>
      <c r="S182">
        <v>1</v>
      </c>
      <c r="T182">
        <v>1</v>
      </c>
      <c r="U182">
        <v>2</v>
      </c>
      <c r="V182">
        <v>2</v>
      </c>
      <c r="W182">
        <v>2</v>
      </c>
      <c r="X182">
        <v>0</v>
      </c>
      <c r="Y182">
        <v>2</v>
      </c>
      <c r="Z182">
        <v>1</v>
      </c>
      <c r="AA182">
        <v>1</v>
      </c>
      <c r="AB182">
        <v>14</v>
      </c>
    </row>
    <row r="183" spans="1:28" x14ac:dyDescent="0.2">
      <c r="A183">
        <v>19113001700</v>
      </c>
      <c r="B183" t="s">
        <v>1313</v>
      </c>
      <c r="C183" t="str">
        <f t="shared" si="6"/>
        <v>17, Linn County, Iowa</v>
      </c>
      <c r="D183" t="str">
        <f t="shared" si="7"/>
        <v>17, Linn County</v>
      </c>
      <c r="E183" t="s">
        <v>972</v>
      </c>
      <c r="F183" t="s">
        <v>971</v>
      </c>
      <c r="G183" s="5">
        <v>2296</v>
      </c>
      <c r="H183" s="5">
        <v>61250</v>
      </c>
      <c r="I183" s="6">
        <v>0.17499999999999999</v>
      </c>
      <c r="J183" s="6">
        <v>0.18684668989547037</v>
      </c>
      <c r="K183" s="6">
        <v>5.7491289198606271E-2</v>
      </c>
      <c r="L183" s="6">
        <v>3.9166666666666662E-2</v>
      </c>
      <c r="M183" s="6">
        <v>0.32</v>
      </c>
      <c r="N183" s="6">
        <v>9.0296649086760147E-2</v>
      </c>
      <c r="O183" s="6">
        <v>0.31541307028360049</v>
      </c>
      <c r="P183" s="6">
        <v>0.1276595744680851</v>
      </c>
      <c r="Q183" s="6">
        <v>0.27874564459930312</v>
      </c>
      <c r="R183">
        <v>1</v>
      </c>
      <c r="S183">
        <v>2</v>
      </c>
      <c r="T183">
        <v>2</v>
      </c>
      <c r="U183">
        <v>2</v>
      </c>
      <c r="V183">
        <v>2</v>
      </c>
      <c r="W183">
        <v>1</v>
      </c>
      <c r="X183">
        <v>0</v>
      </c>
      <c r="Y183">
        <v>0</v>
      </c>
      <c r="Z183">
        <v>2</v>
      </c>
      <c r="AA183">
        <v>2</v>
      </c>
      <c r="AB183">
        <v>14</v>
      </c>
    </row>
    <row r="184" spans="1:28" x14ac:dyDescent="0.2">
      <c r="A184">
        <v>19193001200</v>
      </c>
      <c r="B184" t="s">
        <v>1314</v>
      </c>
      <c r="C184" t="str">
        <f t="shared" si="6"/>
        <v>12, Woodbury County, Iowa</v>
      </c>
      <c r="D184" t="str">
        <f t="shared" si="7"/>
        <v>12, Woodbury County</v>
      </c>
      <c r="E184" t="s">
        <v>998</v>
      </c>
      <c r="F184" t="s">
        <v>997</v>
      </c>
      <c r="G184" s="5">
        <v>1111</v>
      </c>
      <c r="H184" s="5">
        <v>41696</v>
      </c>
      <c r="I184" s="6">
        <v>0.22</v>
      </c>
      <c r="J184" s="6">
        <v>0.23222322232223222</v>
      </c>
      <c r="K184" s="6">
        <v>7.9207920792079209E-2</v>
      </c>
      <c r="L184" s="6">
        <v>3.3583333333333326E-2</v>
      </c>
      <c r="M184" s="6">
        <v>0.31900000000000001</v>
      </c>
      <c r="N184" s="6">
        <v>3.6888775789844577E-2</v>
      </c>
      <c r="O184" s="6">
        <v>0.7394569612940497</v>
      </c>
      <c r="P184" s="6">
        <v>2.2007042253521125E-2</v>
      </c>
      <c r="Q184" s="6">
        <v>0.25562556255625563</v>
      </c>
      <c r="R184">
        <v>2</v>
      </c>
      <c r="S184">
        <v>2</v>
      </c>
      <c r="T184">
        <v>2</v>
      </c>
      <c r="U184">
        <v>2</v>
      </c>
      <c r="V184">
        <v>1</v>
      </c>
      <c r="W184">
        <v>1</v>
      </c>
      <c r="X184">
        <v>0</v>
      </c>
      <c r="Y184">
        <v>2</v>
      </c>
      <c r="Z184">
        <v>0</v>
      </c>
      <c r="AA184">
        <v>2</v>
      </c>
      <c r="AB184">
        <v>14</v>
      </c>
    </row>
    <row r="185" spans="1:28" x14ac:dyDescent="0.2">
      <c r="A185">
        <v>19153004602</v>
      </c>
      <c r="B185" t="s">
        <v>1315</v>
      </c>
      <c r="C185" t="str">
        <f t="shared" si="6"/>
        <v>46.02, Polk County, Iowa</v>
      </c>
      <c r="D185" t="str">
        <f t="shared" si="7"/>
        <v>46.02, Polk County</v>
      </c>
      <c r="E185" t="s">
        <v>977</v>
      </c>
      <c r="F185" t="s">
        <v>976</v>
      </c>
      <c r="G185" s="5">
        <v>2817</v>
      </c>
      <c r="H185" s="5">
        <v>41985</v>
      </c>
      <c r="I185" s="6">
        <v>0.129</v>
      </c>
      <c r="J185" s="6">
        <v>0.33794817181398651</v>
      </c>
      <c r="K185" s="6">
        <v>7.3837415690450839E-2</v>
      </c>
      <c r="L185" s="6">
        <v>3.4750000000000003E-2</v>
      </c>
      <c r="M185" s="6">
        <v>0.30399999999999999</v>
      </c>
      <c r="N185" s="6">
        <v>0.14341677503250974</v>
      </c>
      <c r="O185" s="6">
        <v>0.59480290684871173</v>
      </c>
      <c r="P185" s="6">
        <v>6.9682959048877141E-2</v>
      </c>
      <c r="Q185" s="6">
        <v>0.3919062832800852</v>
      </c>
      <c r="R185">
        <v>2</v>
      </c>
      <c r="S185">
        <v>2</v>
      </c>
      <c r="T185">
        <v>2</v>
      </c>
      <c r="U185">
        <v>2</v>
      </c>
      <c r="V185">
        <v>1</v>
      </c>
      <c r="W185">
        <v>0</v>
      </c>
      <c r="X185">
        <v>0</v>
      </c>
      <c r="Y185">
        <v>2</v>
      </c>
      <c r="Z185">
        <v>1</v>
      </c>
      <c r="AA185">
        <v>2</v>
      </c>
      <c r="AB185">
        <v>14</v>
      </c>
    </row>
    <row r="186" spans="1:28" x14ac:dyDescent="0.2">
      <c r="A186">
        <v>19155031400</v>
      </c>
      <c r="B186" t="s">
        <v>1316</v>
      </c>
      <c r="C186" t="str">
        <f t="shared" si="6"/>
        <v>314, Pottawattamie County, Iowa</v>
      </c>
      <c r="D186" t="str">
        <f t="shared" si="7"/>
        <v>314, Pottawattamie County</v>
      </c>
      <c r="E186" t="s">
        <v>1022</v>
      </c>
      <c r="F186" t="s">
        <v>1021</v>
      </c>
      <c r="G186" s="5">
        <v>1522</v>
      </c>
      <c r="H186" s="5">
        <v>48472</v>
      </c>
      <c r="I186" s="6">
        <v>0.13600000000000001</v>
      </c>
      <c r="J186" s="6">
        <v>0.27332457293035478</v>
      </c>
      <c r="K186" s="6">
        <v>7.7529566360052565E-2</v>
      </c>
      <c r="L186" s="6">
        <v>3.3333333333333333E-2</v>
      </c>
      <c r="M186" s="6">
        <v>0.29199999999999998</v>
      </c>
      <c r="N186" s="6">
        <v>5.4638356340840294E-3</v>
      </c>
      <c r="O186" s="6">
        <v>0.47324062368310155</v>
      </c>
      <c r="P186" s="6">
        <v>7.1384990848078103E-2</v>
      </c>
      <c r="Q186" s="6">
        <v>0.31340341655716164</v>
      </c>
      <c r="R186">
        <v>2</v>
      </c>
      <c r="S186">
        <v>2</v>
      </c>
      <c r="T186">
        <v>2</v>
      </c>
      <c r="U186">
        <v>2</v>
      </c>
      <c r="V186">
        <v>1</v>
      </c>
      <c r="W186">
        <v>0</v>
      </c>
      <c r="X186">
        <v>0</v>
      </c>
      <c r="Y186">
        <v>2</v>
      </c>
      <c r="Z186">
        <v>1</v>
      </c>
      <c r="AA186">
        <v>2</v>
      </c>
      <c r="AB186">
        <v>14</v>
      </c>
    </row>
    <row r="187" spans="1:28" x14ac:dyDescent="0.2">
      <c r="A187">
        <v>19163011100</v>
      </c>
      <c r="B187" t="s">
        <v>1317</v>
      </c>
      <c r="C187" t="str">
        <f t="shared" si="6"/>
        <v>111, Scott County, Iowa</v>
      </c>
      <c r="D187" t="str">
        <f t="shared" si="7"/>
        <v>111, Scott County</v>
      </c>
      <c r="E187" t="s">
        <v>1045</v>
      </c>
      <c r="F187" t="s">
        <v>1044</v>
      </c>
      <c r="G187">
        <v>1284</v>
      </c>
      <c r="H187" s="5">
        <v>50313</v>
      </c>
      <c r="I187" s="6">
        <v>0.11900000000000001</v>
      </c>
      <c r="J187" s="6">
        <v>0.11292834890965732</v>
      </c>
      <c r="K187" s="6">
        <v>6.0747663551401869E-2</v>
      </c>
      <c r="L187" s="6">
        <v>4.1666666666666657E-2</v>
      </c>
      <c r="M187" s="6">
        <v>0.34</v>
      </c>
      <c r="N187" s="6">
        <v>5.716481867041108E-2</v>
      </c>
      <c r="O187" s="6">
        <v>0.48919276576973975</v>
      </c>
      <c r="P187" s="6">
        <v>9.5137420718816063E-2</v>
      </c>
      <c r="Q187" s="6">
        <v>0.27492211838006231</v>
      </c>
      <c r="R187">
        <v>2</v>
      </c>
      <c r="S187">
        <v>1</v>
      </c>
      <c r="T187">
        <v>1</v>
      </c>
      <c r="U187">
        <v>2</v>
      </c>
      <c r="V187">
        <v>2</v>
      </c>
      <c r="W187">
        <v>1</v>
      </c>
      <c r="X187">
        <v>0</v>
      </c>
      <c r="Y187">
        <v>2</v>
      </c>
      <c r="Z187">
        <v>1</v>
      </c>
      <c r="AA187">
        <v>2</v>
      </c>
      <c r="AB187">
        <v>14</v>
      </c>
    </row>
    <row r="188" spans="1:28" x14ac:dyDescent="0.2">
      <c r="A188">
        <v>19013001000</v>
      </c>
      <c r="B188" t="s">
        <v>1319</v>
      </c>
      <c r="C188" t="str">
        <f t="shared" si="6"/>
        <v>10, Black Hawk County, Iowa</v>
      </c>
      <c r="D188" t="str">
        <f t="shared" si="7"/>
        <v>10, Black Hawk County</v>
      </c>
      <c r="E188" t="s">
        <v>1070</v>
      </c>
      <c r="F188" t="s">
        <v>1069</v>
      </c>
      <c r="G188" s="5">
        <v>1434</v>
      </c>
      <c r="H188" s="5">
        <v>47034</v>
      </c>
      <c r="I188" s="6">
        <v>9.6000000000000002E-2</v>
      </c>
      <c r="J188" s="6">
        <v>0.11785216178521618</v>
      </c>
      <c r="K188" s="6">
        <v>5.9274755927475595E-2</v>
      </c>
      <c r="L188" s="6">
        <v>3.6166666666666673E-2</v>
      </c>
      <c r="M188" s="6">
        <v>0.312</v>
      </c>
      <c r="N188" s="6">
        <v>4.1193073460981007E-4</v>
      </c>
      <c r="O188" s="6">
        <v>0.53162393162393162</v>
      </c>
      <c r="P188" s="6">
        <v>6.5342729019859061E-2</v>
      </c>
      <c r="Q188" s="6">
        <v>0.27126917712691773</v>
      </c>
      <c r="R188">
        <v>2</v>
      </c>
      <c r="S188">
        <v>1</v>
      </c>
      <c r="T188">
        <v>1</v>
      </c>
      <c r="U188">
        <v>2</v>
      </c>
      <c r="V188">
        <v>2</v>
      </c>
      <c r="W188">
        <v>1</v>
      </c>
      <c r="X188">
        <v>0</v>
      </c>
      <c r="Y188">
        <v>2</v>
      </c>
      <c r="Z188">
        <v>1</v>
      </c>
      <c r="AA188">
        <v>2</v>
      </c>
      <c r="AB188">
        <v>14</v>
      </c>
    </row>
    <row r="189" spans="1:28" x14ac:dyDescent="0.2">
      <c r="A189">
        <v>19005960500</v>
      </c>
      <c r="B189" t="s">
        <v>1320</v>
      </c>
      <c r="C189" t="str">
        <f t="shared" si="6"/>
        <v>9605, Allamakee County, Iowa</v>
      </c>
      <c r="D189" t="str">
        <f t="shared" si="7"/>
        <v>9605, Allamakee County</v>
      </c>
      <c r="E189" t="s">
        <v>1112</v>
      </c>
      <c r="F189" t="s">
        <v>1111</v>
      </c>
      <c r="G189" s="5">
        <v>1278</v>
      </c>
      <c r="H189" s="5">
        <v>58618</v>
      </c>
      <c r="I189" s="6">
        <v>0.156</v>
      </c>
      <c r="J189" s="6">
        <v>9.467918622848201E-2</v>
      </c>
      <c r="K189" s="6">
        <v>6.9640062597809083E-2</v>
      </c>
      <c r="L189" s="6">
        <v>4.0416666666666663E-2</v>
      </c>
      <c r="M189" s="6">
        <v>0.36700000000000005</v>
      </c>
      <c r="N189" s="6">
        <v>-1.8771807397069087E-2</v>
      </c>
      <c r="O189" s="6">
        <v>0.5559754369390647</v>
      </c>
      <c r="P189" s="6">
        <v>8.0575539568345317E-2</v>
      </c>
      <c r="Q189" s="6">
        <v>0.15258215962441316</v>
      </c>
      <c r="R189">
        <v>1</v>
      </c>
      <c r="S189">
        <v>2</v>
      </c>
      <c r="T189">
        <v>1</v>
      </c>
      <c r="U189">
        <v>2</v>
      </c>
      <c r="V189">
        <v>2</v>
      </c>
      <c r="W189">
        <v>2</v>
      </c>
      <c r="X189">
        <v>1</v>
      </c>
      <c r="Y189">
        <v>2</v>
      </c>
      <c r="Z189">
        <v>1</v>
      </c>
      <c r="AA189">
        <v>0</v>
      </c>
      <c r="AB189">
        <v>14</v>
      </c>
    </row>
    <row r="190" spans="1:28" x14ac:dyDescent="0.2">
      <c r="A190">
        <v>19109950100</v>
      </c>
      <c r="B190" t="s">
        <v>1321</v>
      </c>
      <c r="C190" t="str">
        <f t="shared" si="6"/>
        <v>9501, Kossuth County, Iowa</v>
      </c>
      <c r="D190" t="str">
        <f t="shared" si="7"/>
        <v>9501, Kossuth County</v>
      </c>
      <c r="E190" t="s">
        <v>975</v>
      </c>
      <c r="F190" t="s">
        <v>974</v>
      </c>
      <c r="G190">
        <v>980</v>
      </c>
      <c r="H190" s="5">
        <v>50250</v>
      </c>
      <c r="I190" s="6">
        <v>0.16200000000000001</v>
      </c>
      <c r="J190" s="6">
        <v>0.10102040816326531</v>
      </c>
      <c r="K190" s="6">
        <v>2.3469387755102041E-2</v>
      </c>
      <c r="L190" s="6">
        <v>2.7166666666666669E-2</v>
      </c>
      <c r="M190" s="6">
        <v>0.36700000000000005</v>
      </c>
      <c r="N190" s="6">
        <v>-4.600141542816702E-2</v>
      </c>
      <c r="O190" s="6">
        <v>0.53239812959251842</v>
      </c>
      <c r="P190" s="6">
        <v>0.1853699085619285</v>
      </c>
      <c r="Q190" s="6">
        <v>0.18877551020408162</v>
      </c>
      <c r="R190">
        <v>2</v>
      </c>
      <c r="S190">
        <v>2</v>
      </c>
      <c r="T190">
        <v>1</v>
      </c>
      <c r="U190">
        <v>0</v>
      </c>
      <c r="V190">
        <v>0</v>
      </c>
      <c r="W190">
        <v>2</v>
      </c>
      <c r="X190">
        <v>2</v>
      </c>
      <c r="Y190">
        <v>2</v>
      </c>
      <c r="Z190">
        <v>2</v>
      </c>
      <c r="AA190">
        <v>1</v>
      </c>
      <c r="AB190">
        <v>14</v>
      </c>
    </row>
    <row r="191" spans="1:28" x14ac:dyDescent="0.2">
      <c r="A191">
        <v>19173180100</v>
      </c>
      <c r="B191" t="s">
        <v>1322</v>
      </c>
      <c r="C191" t="str">
        <f t="shared" si="6"/>
        <v>1801, Taylor County, Iowa</v>
      </c>
      <c r="D191" t="str">
        <f t="shared" si="7"/>
        <v>1801, Taylor County</v>
      </c>
      <c r="E191" t="s">
        <v>1039</v>
      </c>
      <c r="F191" t="s">
        <v>1038</v>
      </c>
      <c r="G191">
        <v>971</v>
      </c>
      <c r="H191" s="5">
        <v>48177</v>
      </c>
      <c r="I191" s="6">
        <v>9.4E-2</v>
      </c>
      <c r="J191" s="6">
        <v>0.12564366632337795</v>
      </c>
      <c r="K191" s="6">
        <v>4.1194644696189497E-2</v>
      </c>
      <c r="L191" s="6">
        <v>2.3416666666666662E-2</v>
      </c>
      <c r="M191" s="6">
        <v>0.35299999999999998</v>
      </c>
      <c r="N191" s="6">
        <v>-6.6645559601076459E-2</v>
      </c>
      <c r="O191" s="6">
        <v>0.54179566563467496</v>
      </c>
      <c r="P191" s="6">
        <v>0.14346712211784798</v>
      </c>
      <c r="Q191" s="6">
        <v>0.18949536560247168</v>
      </c>
      <c r="R191">
        <v>2</v>
      </c>
      <c r="S191">
        <v>1</v>
      </c>
      <c r="T191">
        <v>2</v>
      </c>
      <c r="U191">
        <v>1</v>
      </c>
      <c r="V191">
        <v>0</v>
      </c>
      <c r="W191">
        <v>1</v>
      </c>
      <c r="X191">
        <v>2</v>
      </c>
      <c r="Y191">
        <v>2</v>
      </c>
      <c r="Z191">
        <v>2</v>
      </c>
      <c r="AA191">
        <v>1</v>
      </c>
      <c r="AB191">
        <v>14</v>
      </c>
    </row>
    <row r="192" spans="1:28" x14ac:dyDescent="0.2">
      <c r="A192">
        <v>19197680300</v>
      </c>
      <c r="B192" t="s">
        <v>1323</v>
      </c>
      <c r="C192" t="str">
        <f t="shared" si="6"/>
        <v>6803, Wright County, Iowa</v>
      </c>
      <c r="D192" t="str">
        <f t="shared" si="7"/>
        <v>6803, Wright County</v>
      </c>
      <c r="E192" t="s">
        <v>1041</v>
      </c>
      <c r="F192" t="s">
        <v>1040</v>
      </c>
      <c r="G192" s="5">
        <v>1412</v>
      </c>
      <c r="H192" s="5">
        <v>43804</v>
      </c>
      <c r="I192" s="6">
        <v>0.18600000000000003</v>
      </c>
      <c r="J192" s="6">
        <v>9.2776203966005666E-2</v>
      </c>
      <c r="K192" s="6">
        <v>1.6288951841359773E-2</v>
      </c>
      <c r="L192" s="6">
        <v>3.4000000000000002E-2</v>
      </c>
      <c r="M192" s="6">
        <v>0.39899999999999997</v>
      </c>
      <c r="N192" s="6">
        <v>-2.1619170005291406E-2</v>
      </c>
      <c r="O192" s="6">
        <v>0.47768281101614435</v>
      </c>
      <c r="P192" s="6">
        <v>7.5373619233268352E-2</v>
      </c>
      <c r="Q192" s="6">
        <v>0.24008498583569404</v>
      </c>
      <c r="R192">
        <v>2</v>
      </c>
      <c r="S192">
        <v>2</v>
      </c>
      <c r="T192">
        <v>1</v>
      </c>
      <c r="U192">
        <v>0</v>
      </c>
      <c r="V192">
        <v>1</v>
      </c>
      <c r="W192">
        <v>2</v>
      </c>
      <c r="X192">
        <v>2</v>
      </c>
      <c r="Y192">
        <v>2</v>
      </c>
      <c r="Z192">
        <v>1</v>
      </c>
      <c r="AA192">
        <v>1</v>
      </c>
      <c r="AB192">
        <v>14</v>
      </c>
    </row>
    <row r="193" spans="1:28" x14ac:dyDescent="0.2">
      <c r="A193">
        <v>19003950100</v>
      </c>
      <c r="B193" t="s">
        <v>1324</v>
      </c>
      <c r="C193" t="str">
        <f t="shared" si="6"/>
        <v>9501, Adams County, Iowa</v>
      </c>
      <c r="D193" t="str">
        <f t="shared" si="7"/>
        <v>9501, Adams County</v>
      </c>
      <c r="E193" t="s">
        <v>1067</v>
      </c>
      <c r="F193" t="s">
        <v>1066</v>
      </c>
      <c r="G193">
        <v>728</v>
      </c>
      <c r="H193" s="5">
        <v>48583</v>
      </c>
      <c r="I193" s="6">
        <v>0.13699999999999998</v>
      </c>
      <c r="J193" s="6">
        <v>8.2417582417582416E-2</v>
      </c>
      <c r="K193" s="6">
        <v>1.9230769230769232E-2</v>
      </c>
      <c r="L193" s="6">
        <v>2.3166666666666669E-2</v>
      </c>
      <c r="M193" s="6">
        <v>0.41600000000000004</v>
      </c>
      <c r="N193" s="6">
        <v>-8.0665177463390414E-2</v>
      </c>
      <c r="O193" s="6">
        <v>0.47837370242214533</v>
      </c>
      <c r="P193" s="6">
        <v>0.13610149942329874</v>
      </c>
      <c r="Q193" s="6">
        <v>0.2032967032967033</v>
      </c>
      <c r="R193">
        <v>2</v>
      </c>
      <c r="S193">
        <v>2</v>
      </c>
      <c r="T193">
        <v>1</v>
      </c>
      <c r="U193">
        <v>0</v>
      </c>
      <c r="V193">
        <v>0</v>
      </c>
      <c r="W193">
        <v>2</v>
      </c>
      <c r="X193">
        <v>2</v>
      </c>
      <c r="Y193">
        <v>2</v>
      </c>
      <c r="Z193">
        <v>2</v>
      </c>
      <c r="AA193">
        <v>1</v>
      </c>
      <c r="AB193">
        <v>14</v>
      </c>
    </row>
    <row r="194" spans="1:28" x14ac:dyDescent="0.2">
      <c r="A194">
        <v>19023070200</v>
      </c>
      <c r="B194" t="s">
        <v>1325</v>
      </c>
      <c r="C194" t="str">
        <f t="shared" si="6"/>
        <v>702, Butler County, Iowa</v>
      </c>
      <c r="D194" t="str">
        <f t="shared" si="7"/>
        <v>702, Butler County</v>
      </c>
      <c r="E194" t="s">
        <v>981</v>
      </c>
      <c r="F194" t="s">
        <v>980</v>
      </c>
      <c r="G194">
        <v>822</v>
      </c>
      <c r="H194" s="5">
        <v>47375</v>
      </c>
      <c r="I194" s="6">
        <v>0.19699999999999998</v>
      </c>
      <c r="J194" s="6">
        <v>8.3941605839416053E-2</v>
      </c>
      <c r="K194" s="6">
        <v>4.6228710462287104E-2</v>
      </c>
      <c r="L194" s="6">
        <v>3.241666666666667E-2</v>
      </c>
      <c r="M194" s="6">
        <v>0.37200000000000005</v>
      </c>
      <c r="N194" s="6">
        <v>-3.58512140983386E-2</v>
      </c>
      <c r="O194" s="6">
        <v>0.5478073328540618</v>
      </c>
      <c r="P194" s="6">
        <v>6.741573033707865E-2</v>
      </c>
      <c r="Q194" s="6">
        <v>0.15206812652068127</v>
      </c>
      <c r="R194">
        <v>2</v>
      </c>
      <c r="S194">
        <v>2</v>
      </c>
      <c r="T194">
        <v>1</v>
      </c>
      <c r="U194">
        <v>1</v>
      </c>
      <c r="V194">
        <v>1</v>
      </c>
      <c r="W194">
        <v>2</v>
      </c>
      <c r="X194">
        <v>2</v>
      </c>
      <c r="Y194">
        <v>2</v>
      </c>
      <c r="Z194">
        <v>1</v>
      </c>
      <c r="AA194">
        <v>0</v>
      </c>
      <c r="AB194">
        <v>14</v>
      </c>
    </row>
    <row r="195" spans="1:28" x14ac:dyDescent="0.2">
      <c r="A195">
        <v>19091970400</v>
      </c>
      <c r="B195" t="s">
        <v>1326</v>
      </c>
      <c r="C195" t="str">
        <f t="shared" si="6"/>
        <v>9704, Humboldt County, Iowa</v>
      </c>
      <c r="D195" t="str">
        <f t="shared" si="7"/>
        <v>9704, Humboldt County</v>
      </c>
      <c r="E195" t="s">
        <v>405</v>
      </c>
      <c r="F195" t="s">
        <v>1056</v>
      </c>
      <c r="G195" s="5">
        <v>1317</v>
      </c>
      <c r="H195" s="5">
        <v>51114</v>
      </c>
      <c r="I195" s="6">
        <v>0.13800000000000001</v>
      </c>
      <c r="J195" s="6">
        <v>0.12300683371298406</v>
      </c>
      <c r="K195" s="6">
        <v>9.7949886104783598E-2</v>
      </c>
      <c r="L195" s="6">
        <v>2.866666666666666E-2</v>
      </c>
      <c r="M195" s="6">
        <v>0.44400000000000001</v>
      </c>
      <c r="N195" s="6">
        <v>-2.2210901681100358E-2</v>
      </c>
      <c r="O195" s="6">
        <v>0.45343367826904984</v>
      </c>
      <c r="P195" s="6">
        <v>7.8376487053883837E-2</v>
      </c>
      <c r="Q195" s="6">
        <v>0.16552771450265755</v>
      </c>
      <c r="R195">
        <v>2</v>
      </c>
      <c r="S195">
        <v>2</v>
      </c>
      <c r="T195">
        <v>2</v>
      </c>
      <c r="U195">
        <v>2</v>
      </c>
      <c r="V195">
        <v>0</v>
      </c>
      <c r="W195">
        <v>2</v>
      </c>
      <c r="X195">
        <v>2</v>
      </c>
      <c r="Y195">
        <v>1</v>
      </c>
      <c r="Z195">
        <v>1</v>
      </c>
      <c r="AA195">
        <v>0</v>
      </c>
      <c r="AB195">
        <v>14</v>
      </c>
    </row>
    <row r="196" spans="1:28" x14ac:dyDescent="0.2">
      <c r="A196">
        <v>19063070300</v>
      </c>
      <c r="B196" t="s">
        <v>1327</v>
      </c>
      <c r="C196" t="str">
        <f t="shared" ref="C196:C259" si="8">RIGHT(B196,LEN(B196)-13)</f>
        <v>703, Emmet County, Iowa</v>
      </c>
      <c r="D196" t="str">
        <f t="shared" si="7"/>
        <v>703, Emmet County</v>
      </c>
      <c r="E196" t="s">
        <v>1006</v>
      </c>
      <c r="F196" t="s">
        <v>1005</v>
      </c>
      <c r="G196" s="5">
        <v>1226</v>
      </c>
      <c r="H196" s="5">
        <v>42230</v>
      </c>
      <c r="I196" s="6">
        <v>0.14599999999999999</v>
      </c>
      <c r="J196" s="6">
        <v>0.1199021207177814</v>
      </c>
      <c r="K196" s="6">
        <v>5.7096247960848291E-3</v>
      </c>
      <c r="L196" s="6">
        <v>3.3666666666666664E-2</v>
      </c>
      <c r="M196" s="6">
        <v>0.436</v>
      </c>
      <c r="N196" s="6">
        <v>-8.8720636769559311E-2</v>
      </c>
      <c r="O196" s="6">
        <v>0.38655030800821355</v>
      </c>
      <c r="P196" s="6">
        <v>0.13418079096045199</v>
      </c>
      <c r="Q196" s="6">
        <v>0.22593800978792822</v>
      </c>
      <c r="R196">
        <v>2</v>
      </c>
      <c r="S196">
        <v>2</v>
      </c>
      <c r="T196">
        <v>1</v>
      </c>
      <c r="U196">
        <v>0</v>
      </c>
      <c r="V196">
        <v>1</v>
      </c>
      <c r="W196">
        <v>2</v>
      </c>
      <c r="X196">
        <v>2</v>
      </c>
      <c r="Y196">
        <v>1</v>
      </c>
      <c r="Z196">
        <v>2</v>
      </c>
      <c r="AA196">
        <v>1</v>
      </c>
      <c r="AB196">
        <v>14</v>
      </c>
    </row>
    <row r="197" spans="1:28" x14ac:dyDescent="0.2">
      <c r="A197">
        <v>19081270300</v>
      </c>
      <c r="B197" t="s">
        <v>1328</v>
      </c>
      <c r="C197" t="str">
        <f t="shared" si="8"/>
        <v>2703, Hancock County, Iowa</v>
      </c>
      <c r="D197" t="str">
        <f t="shared" si="7"/>
        <v>2703, Hancock County</v>
      </c>
      <c r="E197" t="s">
        <v>368</v>
      </c>
      <c r="F197" t="s">
        <v>1057</v>
      </c>
      <c r="G197" s="5">
        <v>1171</v>
      </c>
      <c r="H197" s="5">
        <v>50756</v>
      </c>
      <c r="I197" s="6">
        <v>0.152</v>
      </c>
      <c r="J197" s="6">
        <v>9.9060631938514096E-2</v>
      </c>
      <c r="K197" s="6">
        <v>2.9888983774551667E-2</v>
      </c>
      <c r="L197" s="6">
        <v>2.9416666666666664E-2</v>
      </c>
      <c r="M197" s="6">
        <v>0.41</v>
      </c>
      <c r="N197" s="6">
        <v>-4.814390265408694E-2</v>
      </c>
      <c r="O197" s="6">
        <v>0.55813953488372092</v>
      </c>
      <c r="P197" s="6">
        <v>8.8617265087853322E-2</v>
      </c>
      <c r="Q197" s="6">
        <v>0.21520068317677199</v>
      </c>
      <c r="R197">
        <v>2</v>
      </c>
      <c r="S197">
        <v>2</v>
      </c>
      <c r="T197">
        <v>1</v>
      </c>
      <c r="U197">
        <v>1</v>
      </c>
      <c r="V197">
        <v>0</v>
      </c>
      <c r="W197">
        <v>2</v>
      </c>
      <c r="X197">
        <v>2</v>
      </c>
      <c r="Y197">
        <v>2</v>
      </c>
      <c r="Z197">
        <v>1</v>
      </c>
      <c r="AA197">
        <v>1</v>
      </c>
      <c r="AB197">
        <v>14</v>
      </c>
    </row>
    <row r="198" spans="1:28" x14ac:dyDescent="0.2">
      <c r="A198">
        <v>19007950100</v>
      </c>
      <c r="B198" t="s">
        <v>1329</v>
      </c>
      <c r="C198" t="str">
        <f t="shared" si="8"/>
        <v>9501, Appanoose County, Iowa</v>
      </c>
      <c r="D198" t="str">
        <f t="shared" si="7"/>
        <v>9501, Appanoose County</v>
      </c>
      <c r="E198" t="s">
        <v>1072</v>
      </c>
      <c r="F198" t="s">
        <v>1071</v>
      </c>
      <c r="G198" s="5">
        <v>1063</v>
      </c>
      <c r="H198" s="5">
        <v>49055</v>
      </c>
      <c r="I198" s="6">
        <v>0.109</v>
      </c>
      <c r="J198" s="6">
        <v>7.9962370649106301E-2</v>
      </c>
      <c r="K198" s="6">
        <v>3.0103480714957668E-2</v>
      </c>
      <c r="L198" s="6">
        <v>3.5083333333333334E-2</v>
      </c>
      <c r="M198" s="6">
        <v>0.42100000000000004</v>
      </c>
      <c r="N198" s="6">
        <v>-4.4230620004655857E-2</v>
      </c>
      <c r="O198" s="6">
        <v>0.42670299727520433</v>
      </c>
      <c r="P198" s="6">
        <v>0.14285714285714285</v>
      </c>
      <c r="Q198" s="6">
        <v>0.23518344308560676</v>
      </c>
      <c r="R198">
        <v>2</v>
      </c>
      <c r="S198">
        <v>1</v>
      </c>
      <c r="T198">
        <v>1</v>
      </c>
      <c r="U198">
        <v>1</v>
      </c>
      <c r="V198">
        <v>1</v>
      </c>
      <c r="W198">
        <v>2</v>
      </c>
      <c r="X198">
        <v>2</v>
      </c>
      <c r="Y198">
        <v>1</v>
      </c>
      <c r="Z198">
        <v>2</v>
      </c>
      <c r="AA198">
        <v>1</v>
      </c>
      <c r="AB198">
        <v>14</v>
      </c>
    </row>
    <row r="199" spans="1:28" x14ac:dyDescent="0.2">
      <c r="A199">
        <v>19115450100</v>
      </c>
      <c r="B199" t="s">
        <v>1330</v>
      </c>
      <c r="C199" t="str">
        <f t="shared" si="8"/>
        <v>4501, Louisa County, Iowa</v>
      </c>
      <c r="D199" t="str">
        <f t="shared" si="7"/>
        <v>4501, Louisa County</v>
      </c>
      <c r="E199" t="s">
        <v>1086</v>
      </c>
      <c r="F199" t="s">
        <v>1085</v>
      </c>
      <c r="G199" s="5">
        <v>1234</v>
      </c>
      <c r="H199" s="5">
        <v>50769</v>
      </c>
      <c r="I199" s="6">
        <v>0.122</v>
      </c>
      <c r="J199" s="6">
        <v>0.10615883306320907</v>
      </c>
      <c r="K199" s="6">
        <v>2.4311183144246355E-2</v>
      </c>
      <c r="L199" s="6">
        <v>3.6166666666666659E-2</v>
      </c>
      <c r="M199" s="6">
        <v>0.36399999999999999</v>
      </c>
      <c r="N199" s="6">
        <v>-4.8300693773601473E-2</v>
      </c>
      <c r="O199" s="6">
        <v>0.5625</v>
      </c>
      <c r="P199" s="6">
        <v>6.8531468531468534E-2</v>
      </c>
      <c r="Q199" s="6">
        <v>0.18638573743922204</v>
      </c>
      <c r="R199">
        <v>2</v>
      </c>
      <c r="S199">
        <v>1</v>
      </c>
      <c r="T199">
        <v>1</v>
      </c>
      <c r="U199">
        <v>0</v>
      </c>
      <c r="V199">
        <v>2</v>
      </c>
      <c r="W199">
        <v>2</v>
      </c>
      <c r="X199">
        <v>2</v>
      </c>
      <c r="Y199">
        <v>2</v>
      </c>
      <c r="Z199">
        <v>1</v>
      </c>
      <c r="AA199">
        <v>1</v>
      </c>
      <c r="AB199">
        <v>14</v>
      </c>
    </row>
    <row r="200" spans="1:28" x14ac:dyDescent="0.2">
      <c r="A200">
        <v>19009070300</v>
      </c>
      <c r="B200" t="s">
        <v>1331</v>
      </c>
      <c r="C200" t="str">
        <f t="shared" si="8"/>
        <v>703, Audubon County, Iowa</v>
      </c>
      <c r="D200" t="str">
        <f t="shared" si="7"/>
        <v>703, Audubon County</v>
      </c>
      <c r="E200" t="s">
        <v>55</v>
      </c>
      <c r="F200" t="s">
        <v>1017</v>
      </c>
      <c r="G200">
        <v>794</v>
      </c>
      <c r="H200" s="5">
        <v>50114</v>
      </c>
      <c r="I200" s="6">
        <v>0.13300000000000001</v>
      </c>
      <c r="J200" s="6">
        <v>0.1070528967254408</v>
      </c>
      <c r="K200" s="6">
        <v>3.9042821158690177E-2</v>
      </c>
      <c r="L200" s="6">
        <v>2.6333333333333334E-2</v>
      </c>
      <c r="M200" s="6">
        <v>0.36700000000000005</v>
      </c>
      <c r="N200" s="6">
        <v>-7.2724301356430793E-2</v>
      </c>
      <c r="O200" s="6">
        <v>0.48801916932907347</v>
      </c>
      <c r="P200" s="6">
        <v>7.4159907300115874E-2</v>
      </c>
      <c r="Q200" s="6">
        <v>0.18261964735516373</v>
      </c>
      <c r="R200">
        <v>2</v>
      </c>
      <c r="S200">
        <v>2</v>
      </c>
      <c r="T200">
        <v>1</v>
      </c>
      <c r="U200">
        <v>1</v>
      </c>
      <c r="V200">
        <v>0</v>
      </c>
      <c r="W200">
        <v>2</v>
      </c>
      <c r="X200">
        <v>2</v>
      </c>
      <c r="Y200">
        <v>2</v>
      </c>
      <c r="Z200">
        <v>1</v>
      </c>
      <c r="AA200">
        <v>1</v>
      </c>
      <c r="AB200">
        <v>14</v>
      </c>
    </row>
    <row r="201" spans="1:28" x14ac:dyDescent="0.2">
      <c r="A201">
        <v>19073080200</v>
      </c>
      <c r="B201" t="s">
        <v>1333</v>
      </c>
      <c r="C201" t="str">
        <f t="shared" si="8"/>
        <v>802, Greene County, Iowa</v>
      </c>
      <c r="D201" t="str">
        <f t="shared" ref="D201:D264" si="9">LEFT(C201,LEN(C201)-6)</f>
        <v>802, Greene County</v>
      </c>
      <c r="E201" t="s">
        <v>353</v>
      </c>
      <c r="F201" t="s">
        <v>1078</v>
      </c>
      <c r="G201" s="5">
        <v>1081</v>
      </c>
      <c r="H201" s="5">
        <v>50742</v>
      </c>
      <c r="I201" s="6">
        <v>0.08</v>
      </c>
      <c r="J201" s="6">
        <v>0.21369102682701202</v>
      </c>
      <c r="K201" s="6">
        <v>7.6780758556891773E-2</v>
      </c>
      <c r="L201" s="6">
        <v>2.6833333333333331E-2</v>
      </c>
      <c r="M201" s="6">
        <v>0.318</v>
      </c>
      <c r="N201" s="6">
        <v>-6.0518423307626391E-2</v>
      </c>
      <c r="O201" s="6">
        <v>0.51633237822349565</v>
      </c>
      <c r="P201" s="6">
        <v>8.4245998315080034E-2</v>
      </c>
      <c r="Q201" s="6">
        <v>0.20074005550416282</v>
      </c>
      <c r="R201">
        <v>2</v>
      </c>
      <c r="S201">
        <v>1</v>
      </c>
      <c r="T201">
        <v>2</v>
      </c>
      <c r="U201">
        <v>2</v>
      </c>
      <c r="V201">
        <v>0</v>
      </c>
      <c r="W201">
        <v>1</v>
      </c>
      <c r="X201">
        <v>2</v>
      </c>
      <c r="Y201">
        <v>2</v>
      </c>
      <c r="Z201">
        <v>1</v>
      </c>
      <c r="AA201">
        <v>1</v>
      </c>
      <c r="AB201">
        <v>14</v>
      </c>
    </row>
    <row r="202" spans="1:28" x14ac:dyDescent="0.2">
      <c r="A202">
        <v>19129040302</v>
      </c>
      <c r="B202" t="s">
        <v>1334</v>
      </c>
      <c r="C202" t="str">
        <f t="shared" si="8"/>
        <v>403.02, Mills County, Iowa</v>
      </c>
      <c r="D202" t="str">
        <f t="shared" si="9"/>
        <v>403.02, Mills County</v>
      </c>
      <c r="E202" t="s">
        <v>1104</v>
      </c>
      <c r="F202" t="s">
        <v>1103</v>
      </c>
      <c r="G202" s="5">
        <v>1229</v>
      </c>
      <c r="H202" s="5">
        <v>67736</v>
      </c>
      <c r="I202" s="6">
        <v>0.16600000000000001</v>
      </c>
      <c r="J202" s="6">
        <v>0.12855980471928397</v>
      </c>
      <c r="K202" s="6">
        <v>8.462164361269324E-2</v>
      </c>
      <c r="L202" s="6">
        <v>2.7666666666666669E-2</v>
      </c>
      <c r="M202" s="6">
        <v>0.38700000000000001</v>
      </c>
      <c r="N202" s="6">
        <v>-3.8183146291254397E-2</v>
      </c>
      <c r="O202" s="6">
        <v>0.46618357487922707</v>
      </c>
      <c r="P202" s="6">
        <v>8.2835820895522383E-2</v>
      </c>
      <c r="Q202" s="6">
        <v>0.2628152969894223</v>
      </c>
      <c r="R202">
        <v>0</v>
      </c>
      <c r="S202">
        <v>2</v>
      </c>
      <c r="T202">
        <v>2</v>
      </c>
      <c r="U202">
        <v>2</v>
      </c>
      <c r="V202">
        <v>0</v>
      </c>
      <c r="W202">
        <v>2</v>
      </c>
      <c r="X202">
        <v>2</v>
      </c>
      <c r="Y202">
        <v>1</v>
      </c>
      <c r="Z202">
        <v>1</v>
      </c>
      <c r="AA202">
        <v>2</v>
      </c>
      <c r="AB202">
        <v>14</v>
      </c>
    </row>
    <row r="203" spans="1:28" x14ac:dyDescent="0.2">
      <c r="A203">
        <v>19009070200</v>
      </c>
      <c r="B203" t="s">
        <v>1337</v>
      </c>
      <c r="C203" t="str">
        <f t="shared" si="8"/>
        <v>702, Audubon County, Iowa</v>
      </c>
      <c r="D203" t="str">
        <f t="shared" si="9"/>
        <v>702, Audubon County</v>
      </c>
      <c r="E203" t="s">
        <v>55</v>
      </c>
      <c r="F203" t="s">
        <v>1017</v>
      </c>
      <c r="G203" s="5">
        <v>1024</v>
      </c>
      <c r="H203" s="5">
        <v>45221</v>
      </c>
      <c r="I203" s="6">
        <v>0.157</v>
      </c>
      <c r="J203" s="6">
        <v>0.1123046875</v>
      </c>
      <c r="K203" s="6">
        <v>6.640625E-2</v>
      </c>
      <c r="L203" s="6">
        <v>2.6333333333333334E-2</v>
      </c>
      <c r="M203" s="6">
        <v>0.34499999999999997</v>
      </c>
      <c r="N203" s="6">
        <v>-7.2724301356430793E-2</v>
      </c>
      <c r="O203" s="6">
        <v>0.52328005559416257</v>
      </c>
      <c r="P203" s="6">
        <v>0.13367174280879865</v>
      </c>
      <c r="Q203" s="6">
        <v>0.17578125</v>
      </c>
      <c r="R203">
        <v>2</v>
      </c>
      <c r="S203">
        <v>2</v>
      </c>
      <c r="T203">
        <v>1</v>
      </c>
      <c r="U203">
        <v>2</v>
      </c>
      <c r="V203">
        <v>0</v>
      </c>
      <c r="W203">
        <v>1</v>
      </c>
      <c r="X203">
        <v>2</v>
      </c>
      <c r="Y203">
        <v>2</v>
      </c>
      <c r="Z203">
        <v>2</v>
      </c>
      <c r="AA203">
        <v>0</v>
      </c>
      <c r="AB203">
        <v>14</v>
      </c>
    </row>
    <row r="204" spans="1:28" x14ac:dyDescent="0.2">
      <c r="A204">
        <v>19007950200</v>
      </c>
      <c r="B204" t="s">
        <v>1339</v>
      </c>
      <c r="C204" t="str">
        <f t="shared" si="8"/>
        <v>9502, Appanoose County, Iowa</v>
      </c>
      <c r="D204" t="str">
        <f t="shared" si="9"/>
        <v>9502, Appanoose County</v>
      </c>
      <c r="E204" t="s">
        <v>1072</v>
      </c>
      <c r="F204" t="s">
        <v>1071</v>
      </c>
      <c r="G204" s="5">
        <v>779</v>
      </c>
      <c r="H204" s="5">
        <v>49205</v>
      </c>
      <c r="I204" s="6">
        <v>8.199999999999999E-2</v>
      </c>
      <c r="J204" s="6">
        <v>9.114249037227215E-2</v>
      </c>
      <c r="K204" s="6">
        <v>5.5198973042362001E-2</v>
      </c>
      <c r="L204" s="6">
        <v>3.5083333333333334E-2</v>
      </c>
      <c r="M204" s="6">
        <v>0.46899999999999997</v>
      </c>
      <c r="N204" s="6">
        <v>-4.4230620004655857E-2</v>
      </c>
      <c r="O204" s="6">
        <v>0.44605967865340473</v>
      </c>
      <c r="P204" s="6">
        <v>0.10177404295051354</v>
      </c>
      <c r="Q204" s="6">
        <v>0.16046213093709885</v>
      </c>
      <c r="R204">
        <v>2</v>
      </c>
      <c r="S204">
        <v>1</v>
      </c>
      <c r="T204">
        <v>1</v>
      </c>
      <c r="U204">
        <v>2</v>
      </c>
      <c r="V204">
        <v>1</v>
      </c>
      <c r="W204">
        <v>2</v>
      </c>
      <c r="X204">
        <v>2</v>
      </c>
      <c r="Y204">
        <v>1</v>
      </c>
      <c r="Z204">
        <v>2</v>
      </c>
      <c r="AA204">
        <v>0</v>
      </c>
      <c r="AB204">
        <v>14</v>
      </c>
    </row>
    <row r="205" spans="1:28" x14ac:dyDescent="0.2">
      <c r="A205">
        <v>19175190400</v>
      </c>
      <c r="B205" t="s">
        <v>1345</v>
      </c>
      <c r="C205" t="str">
        <f t="shared" si="8"/>
        <v>1904, Union County, Iowa</v>
      </c>
      <c r="D205" t="str">
        <f t="shared" si="9"/>
        <v>1904, Union County</v>
      </c>
      <c r="E205" t="s">
        <v>863</v>
      </c>
      <c r="F205" t="s">
        <v>962</v>
      </c>
      <c r="G205" s="5">
        <v>1653</v>
      </c>
      <c r="H205" s="5">
        <v>51265</v>
      </c>
      <c r="I205" s="6">
        <v>0.113</v>
      </c>
      <c r="J205" s="6">
        <v>0.1119177253478524</v>
      </c>
      <c r="K205" s="6">
        <v>9.4978826376285547E-2</v>
      </c>
      <c r="L205" s="6">
        <v>3.4083333333333334E-2</v>
      </c>
      <c r="M205" s="6">
        <v>0.35100000000000003</v>
      </c>
      <c r="N205" s="6">
        <v>-3.1594064145524174E-2</v>
      </c>
      <c r="O205" s="6">
        <v>0.42715231788079472</v>
      </c>
      <c r="P205" s="6">
        <v>0.14485256078634248</v>
      </c>
      <c r="Q205" s="6">
        <v>0.20689655172413793</v>
      </c>
      <c r="R205">
        <v>2</v>
      </c>
      <c r="S205">
        <v>1</v>
      </c>
      <c r="T205">
        <v>1</v>
      </c>
      <c r="U205">
        <v>2</v>
      </c>
      <c r="V205">
        <v>1</v>
      </c>
      <c r="W205">
        <v>1</v>
      </c>
      <c r="X205">
        <v>2</v>
      </c>
      <c r="Y205">
        <v>1</v>
      </c>
      <c r="Z205">
        <v>2</v>
      </c>
      <c r="AA205">
        <v>1</v>
      </c>
      <c r="AB205">
        <v>14</v>
      </c>
    </row>
    <row r="206" spans="1:28" x14ac:dyDescent="0.2">
      <c r="A206">
        <v>19057000900</v>
      </c>
      <c r="B206" t="s">
        <v>1347</v>
      </c>
      <c r="C206" t="str">
        <f t="shared" si="8"/>
        <v>9, Des Moines County, Iowa</v>
      </c>
      <c r="D206" t="str">
        <f t="shared" si="9"/>
        <v>9, Des Moines County</v>
      </c>
      <c r="E206" t="s">
        <v>232</v>
      </c>
      <c r="F206" t="s">
        <v>1062</v>
      </c>
      <c r="G206" s="5">
        <v>1443</v>
      </c>
      <c r="H206" s="5">
        <v>60701</v>
      </c>
      <c r="I206" s="6">
        <v>8.4000000000000005E-2</v>
      </c>
      <c r="J206" s="6">
        <v>0.12820512820512819</v>
      </c>
      <c r="K206" s="6">
        <v>5.1975051975051978E-2</v>
      </c>
      <c r="L206" s="6">
        <v>5.3749999999999999E-2</v>
      </c>
      <c r="M206" s="6">
        <v>0.36099999999999999</v>
      </c>
      <c r="N206" s="6">
        <v>-3.508989460632362E-2</v>
      </c>
      <c r="O206" s="6">
        <v>0.35058430717863104</v>
      </c>
      <c r="P206" s="6">
        <v>6.2378167641325533E-2</v>
      </c>
      <c r="Q206" s="6">
        <v>0.19889119889119888</v>
      </c>
      <c r="R206">
        <v>1</v>
      </c>
      <c r="S206">
        <v>1</v>
      </c>
      <c r="T206">
        <v>2</v>
      </c>
      <c r="U206">
        <v>2</v>
      </c>
      <c r="V206">
        <v>2</v>
      </c>
      <c r="W206">
        <v>2</v>
      </c>
      <c r="X206">
        <v>2</v>
      </c>
      <c r="Y206">
        <v>0</v>
      </c>
      <c r="Z206">
        <v>1</v>
      </c>
      <c r="AA206">
        <v>1</v>
      </c>
      <c r="AB206">
        <v>14</v>
      </c>
    </row>
    <row r="207" spans="1:28" x14ac:dyDescent="0.2">
      <c r="A207">
        <v>19077950100</v>
      </c>
      <c r="B207" t="s">
        <v>1353</v>
      </c>
      <c r="C207" t="str">
        <f t="shared" si="8"/>
        <v>9501, Guthrie County, Iowa</v>
      </c>
      <c r="D207" t="str">
        <f t="shared" si="9"/>
        <v>9501, Guthrie County</v>
      </c>
      <c r="E207" t="s">
        <v>1027</v>
      </c>
      <c r="F207" t="s">
        <v>1026</v>
      </c>
      <c r="G207" s="5">
        <v>1665</v>
      </c>
      <c r="H207" s="5">
        <v>62261</v>
      </c>
      <c r="I207" s="6">
        <v>6.8000000000000005E-2</v>
      </c>
      <c r="J207" s="6">
        <v>7.7477477477477477E-2</v>
      </c>
      <c r="K207" s="6">
        <v>6.2462462462462461E-2</v>
      </c>
      <c r="L207" s="6">
        <v>3.4333333333333334E-2</v>
      </c>
      <c r="M207" s="6">
        <v>0.39500000000000002</v>
      </c>
      <c r="N207" s="6">
        <v>-3.0217272229322623E-2</v>
      </c>
      <c r="O207" s="6">
        <v>0.39324657052409429</v>
      </c>
      <c r="P207" s="6">
        <v>0.13349225268176401</v>
      </c>
      <c r="Q207" s="6">
        <v>0.24864864864864866</v>
      </c>
      <c r="R207">
        <v>1</v>
      </c>
      <c r="S207">
        <v>0</v>
      </c>
      <c r="T207">
        <v>1</v>
      </c>
      <c r="U207">
        <v>2</v>
      </c>
      <c r="V207">
        <v>1</v>
      </c>
      <c r="W207">
        <v>2</v>
      </c>
      <c r="X207">
        <v>2</v>
      </c>
      <c r="Y207">
        <v>1</v>
      </c>
      <c r="Z207">
        <v>2</v>
      </c>
      <c r="AA207">
        <v>2</v>
      </c>
      <c r="AB207">
        <v>14</v>
      </c>
    </row>
    <row r="208" spans="1:28" x14ac:dyDescent="0.2">
      <c r="A208">
        <v>19115450200</v>
      </c>
      <c r="B208" t="s">
        <v>1355</v>
      </c>
      <c r="C208" t="str">
        <f t="shared" si="8"/>
        <v>4502, Louisa County, Iowa</v>
      </c>
      <c r="D208" t="str">
        <f t="shared" si="9"/>
        <v>4502, Louisa County</v>
      </c>
      <c r="E208" t="s">
        <v>1086</v>
      </c>
      <c r="F208" t="s">
        <v>1085</v>
      </c>
      <c r="G208">
        <v>1520</v>
      </c>
      <c r="H208" s="5">
        <v>59050</v>
      </c>
      <c r="I208" s="6">
        <v>9.8000000000000004E-2</v>
      </c>
      <c r="J208" s="6">
        <v>8.6842105263157901E-2</v>
      </c>
      <c r="K208" s="6">
        <v>5.0657894736842103E-2</v>
      </c>
      <c r="L208" s="6">
        <v>3.6166666666666659E-2</v>
      </c>
      <c r="M208" s="6">
        <v>0.34100000000000003</v>
      </c>
      <c r="N208" s="6">
        <v>-4.8300693773601473E-2</v>
      </c>
      <c r="O208" s="6">
        <v>0.56382202771699486</v>
      </c>
      <c r="P208" s="6">
        <v>0.14530386740331491</v>
      </c>
      <c r="Q208" s="6">
        <v>0.15328947368421053</v>
      </c>
      <c r="R208">
        <v>1</v>
      </c>
      <c r="S208">
        <v>1</v>
      </c>
      <c r="T208">
        <v>1</v>
      </c>
      <c r="U208">
        <v>2</v>
      </c>
      <c r="V208">
        <v>2</v>
      </c>
      <c r="W208">
        <v>1</v>
      </c>
      <c r="X208">
        <v>2</v>
      </c>
      <c r="Y208">
        <v>2</v>
      </c>
      <c r="Z208">
        <v>2</v>
      </c>
      <c r="AA208">
        <v>0</v>
      </c>
      <c r="AB208">
        <v>14</v>
      </c>
    </row>
    <row r="209" spans="1:28" x14ac:dyDescent="0.2">
      <c r="A209">
        <v>19187010300</v>
      </c>
      <c r="B209" t="s">
        <v>1356</v>
      </c>
      <c r="C209" t="str">
        <f t="shared" si="8"/>
        <v>103, Webster County, Iowa</v>
      </c>
      <c r="D209" t="str">
        <f t="shared" si="9"/>
        <v>103, Webster County</v>
      </c>
      <c r="E209" t="s">
        <v>902</v>
      </c>
      <c r="F209" t="s">
        <v>1025</v>
      </c>
      <c r="G209" s="5">
        <v>1289</v>
      </c>
      <c r="H209" s="5">
        <v>54311</v>
      </c>
      <c r="I209" s="6">
        <v>8.199999999999999E-2</v>
      </c>
      <c r="J209" s="6">
        <v>8.2234290147401093E-2</v>
      </c>
      <c r="K209" s="6">
        <v>6.3615205585725365E-2</v>
      </c>
      <c r="L209" s="6">
        <v>3.7333333333333336E-2</v>
      </c>
      <c r="M209" s="6">
        <v>0.373</v>
      </c>
      <c r="N209" s="6">
        <v>-2.667508483939705E-2</v>
      </c>
      <c r="O209" s="6">
        <v>0.41997264021887826</v>
      </c>
      <c r="P209" s="6">
        <v>0.14465826144658261</v>
      </c>
      <c r="Q209" s="6">
        <v>0.17610550814584949</v>
      </c>
      <c r="R209">
        <v>1</v>
      </c>
      <c r="S209">
        <v>1</v>
      </c>
      <c r="T209">
        <v>1</v>
      </c>
      <c r="U209">
        <v>2</v>
      </c>
      <c r="V209">
        <v>2</v>
      </c>
      <c r="W209">
        <v>2</v>
      </c>
      <c r="X209">
        <v>2</v>
      </c>
      <c r="Y209">
        <v>1</v>
      </c>
      <c r="Z209">
        <v>2</v>
      </c>
      <c r="AA209">
        <v>0</v>
      </c>
      <c r="AB209">
        <v>14</v>
      </c>
    </row>
    <row r="210" spans="1:28" x14ac:dyDescent="0.2">
      <c r="A210">
        <v>19197680500</v>
      </c>
      <c r="B210" t="s">
        <v>1357</v>
      </c>
      <c r="C210" t="str">
        <f t="shared" si="8"/>
        <v>6805, Wright County, Iowa</v>
      </c>
      <c r="D210" t="str">
        <f t="shared" si="9"/>
        <v>6805, Wright County</v>
      </c>
      <c r="E210" t="s">
        <v>1041</v>
      </c>
      <c r="F210" t="s">
        <v>1040</v>
      </c>
      <c r="G210" s="5">
        <v>1505</v>
      </c>
      <c r="H210" s="5">
        <v>52750</v>
      </c>
      <c r="I210" s="6">
        <v>7.2999999999999995E-2</v>
      </c>
      <c r="J210" s="6">
        <v>0.15348837209302327</v>
      </c>
      <c r="K210" s="6">
        <v>6.1794019933554815E-2</v>
      </c>
      <c r="L210" s="6">
        <v>3.4000000000000002E-2</v>
      </c>
      <c r="M210" s="6">
        <v>0.436</v>
      </c>
      <c r="N210" s="6">
        <v>-2.1619170005291406E-2</v>
      </c>
      <c r="O210" s="6">
        <v>0.47860082304526746</v>
      </c>
      <c r="P210" s="6">
        <v>8.5106382978723402E-2</v>
      </c>
      <c r="Q210" s="6">
        <v>0.19867109634551494</v>
      </c>
      <c r="R210">
        <v>1</v>
      </c>
      <c r="S210">
        <v>0</v>
      </c>
      <c r="T210">
        <v>2</v>
      </c>
      <c r="U210">
        <v>2</v>
      </c>
      <c r="V210">
        <v>1</v>
      </c>
      <c r="W210">
        <v>2</v>
      </c>
      <c r="X210">
        <v>2</v>
      </c>
      <c r="Y210">
        <v>2</v>
      </c>
      <c r="Z210">
        <v>1</v>
      </c>
      <c r="AA210">
        <v>1</v>
      </c>
      <c r="AB210">
        <v>14</v>
      </c>
    </row>
    <row r="211" spans="1:28" x14ac:dyDescent="0.2">
      <c r="A211">
        <v>19043070300</v>
      </c>
      <c r="B211" t="s">
        <v>1359</v>
      </c>
      <c r="C211" t="str">
        <f t="shared" si="8"/>
        <v>703, Clayton County, Iowa</v>
      </c>
      <c r="D211" t="str">
        <f t="shared" si="9"/>
        <v>703, Clayton County</v>
      </c>
      <c r="E211" t="s">
        <v>162</v>
      </c>
      <c r="F211" t="s">
        <v>1079</v>
      </c>
      <c r="G211" s="5">
        <v>1489</v>
      </c>
      <c r="H211" s="5">
        <v>52457</v>
      </c>
      <c r="I211" s="6">
        <v>0.12300000000000001</v>
      </c>
      <c r="J211" s="6">
        <v>0.10879785090664876</v>
      </c>
      <c r="K211" s="6">
        <v>4.8354600402955E-2</v>
      </c>
      <c r="L211" s="6">
        <v>4.4749999999999998E-2</v>
      </c>
      <c r="M211" s="6">
        <v>0.38500000000000001</v>
      </c>
      <c r="N211" s="6">
        <v>-5.9904021181532353E-2</v>
      </c>
      <c r="O211" s="6">
        <v>0.55308151093439362</v>
      </c>
      <c r="P211" s="6">
        <v>7.2782874617736998E-2</v>
      </c>
      <c r="Q211" s="6">
        <v>0.18603089321692412</v>
      </c>
      <c r="R211">
        <v>1</v>
      </c>
      <c r="S211">
        <v>1</v>
      </c>
      <c r="T211">
        <v>1</v>
      </c>
      <c r="U211">
        <v>1</v>
      </c>
      <c r="V211">
        <v>2</v>
      </c>
      <c r="W211">
        <v>2</v>
      </c>
      <c r="X211">
        <v>2</v>
      </c>
      <c r="Y211">
        <v>2</v>
      </c>
      <c r="Z211">
        <v>1</v>
      </c>
      <c r="AA211">
        <v>1</v>
      </c>
      <c r="AB211">
        <v>14</v>
      </c>
    </row>
    <row r="212" spans="1:28" x14ac:dyDescent="0.2">
      <c r="A212">
        <v>19043070600</v>
      </c>
      <c r="B212" t="s">
        <v>1361</v>
      </c>
      <c r="C212" t="str">
        <f t="shared" si="8"/>
        <v>706, Clayton County, Iowa</v>
      </c>
      <c r="D212" t="str">
        <f t="shared" si="9"/>
        <v>706, Clayton County</v>
      </c>
      <c r="E212" t="s">
        <v>162</v>
      </c>
      <c r="F212" t="s">
        <v>1079</v>
      </c>
      <c r="G212" s="5">
        <v>1340</v>
      </c>
      <c r="H212" s="5">
        <v>54932</v>
      </c>
      <c r="I212" s="6">
        <v>5.7999999999999996E-2</v>
      </c>
      <c r="J212" s="6">
        <v>9.7761194029850743E-2</v>
      </c>
      <c r="K212" s="6">
        <v>7.8358208955223885E-2</v>
      </c>
      <c r="L212" s="6">
        <v>4.4749999999999998E-2</v>
      </c>
      <c r="M212" s="6">
        <v>0.314</v>
      </c>
      <c r="N212" s="6">
        <v>-5.9904021181532353E-2</v>
      </c>
      <c r="O212" s="6">
        <v>0.49734042553191488</v>
      </c>
      <c r="P212" s="6">
        <v>0.11471160077770577</v>
      </c>
      <c r="Q212" s="6">
        <v>0.20671641791044776</v>
      </c>
      <c r="R212">
        <v>1</v>
      </c>
      <c r="S212">
        <v>0</v>
      </c>
      <c r="T212">
        <v>1</v>
      </c>
      <c r="U212">
        <v>2</v>
      </c>
      <c r="V212">
        <v>2</v>
      </c>
      <c r="W212">
        <v>1</v>
      </c>
      <c r="X212">
        <v>2</v>
      </c>
      <c r="Y212">
        <v>2</v>
      </c>
      <c r="Z212">
        <v>2</v>
      </c>
      <c r="AA212">
        <v>1</v>
      </c>
      <c r="AB212">
        <v>14</v>
      </c>
    </row>
    <row r="213" spans="1:28" x14ac:dyDescent="0.2">
      <c r="A213">
        <v>19187010400</v>
      </c>
      <c r="B213" t="s">
        <v>1370</v>
      </c>
      <c r="C213" t="str">
        <f t="shared" si="8"/>
        <v>104, Webster County, Iowa</v>
      </c>
      <c r="D213" t="str">
        <f t="shared" si="9"/>
        <v>104, Webster County</v>
      </c>
      <c r="E213" t="s">
        <v>902</v>
      </c>
      <c r="F213" t="s">
        <v>1025</v>
      </c>
      <c r="G213">
        <v>1318</v>
      </c>
      <c r="H213" s="5">
        <v>53810</v>
      </c>
      <c r="I213" s="6">
        <v>0.114</v>
      </c>
      <c r="J213" s="6">
        <v>0.13429438543247343</v>
      </c>
      <c r="K213" s="6">
        <v>5.3869499241274661E-2</v>
      </c>
      <c r="L213" s="6">
        <v>3.7333333333333336E-2</v>
      </c>
      <c r="M213" s="6">
        <v>0.371</v>
      </c>
      <c r="N213" s="6">
        <v>-2.667508483939705E-2</v>
      </c>
      <c r="O213" s="6">
        <v>0.41014033499320962</v>
      </c>
      <c r="P213" s="6">
        <v>7.7904633982538621E-2</v>
      </c>
      <c r="Q213" s="6">
        <v>0.14719271623672231</v>
      </c>
      <c r="R213">
        <v>1</v>
      </c>
      <c r="S213">
        <v>1</v>
      </c>
      <c r="T213">
        <v>2</v>
      </c>
      <c r="U213">
        <v>2</v>
      </c>
      <c r="V213">
        <v>2</v>
      </c>
      <c r="W213">
        <v>2</v>
      </c>
      <c r="X213">
        <v>2</v>
      </c>
      <c r="Y213">
        <v>1</v>
      </c>
      <c r="Z213">
        <v>1</v>
      </c>
      <c r="AA213">
        <v>0</v>
      </c>
      <c r="AB213">
        <v>14</v>
      </c>
    </row>
    <row r="214" spans="1:28" x14ac:dyDescent="0.2">
      <c r="A214">
        <v>19115450300</v>
      </c>
      <c r="B214" t="s">
        <v>1372</v>
      </c>
      <c r="C214" t="str">
        <f t="shared" si="8"/>
        <v>4503, Louisa County, Iowa</v>
      </c>
      <c r="D214" t="str">
        <f t="shared" si="9"/>
        <v>4503, Louisa County</v>
      </c>
      <c r="E214" t="s">
        <v>1086</v>
      </c>
      <c r="F214" t="s">
        <v>1085</v>
      </c>
      <c r="G214" s="5">
        <v>1581</v>
      </c>
      <c r="H214" s="5">
        <v>59375</v>
      </c>
      <c r="I214" s="6">
        <v>0.09</v>
      </c>
      <c r="J214" s="6">
        <v>0.11511701454775458</v>
      </c>
      <c r="K214" s="6">
        <v>6.5148640101201777E-2</v>
      </c>
      <c r="L214" s="6">
        <v>3.6166666666666659E-2</v>
      </c>
      <c r="M214" s="6">
        <v>0.32799999999999996</v>
      </c>
      <c r="N214" s="6">
        <v>-4.8300693773601473E-2</v>
      </c>
      <c r="O214" s="6">
        <v>0.48869257950530037</v>
      </c>
      <c r="P214" s="6">
        <v>8.6644591611479027E-2</v>
      </c>
      <c r="Q214" s="6">
        <v>0.1834282099936749</v>
      </c>
      <c r="R214">
        <v>1</v>
      </c>
      <c r="S214">
        <v>1</v>
      </c>
      <c r="T214">
        <v>1</v>
      </c>
      <c r="U214">
        <v>2</v>
      </c>
      <c r="V214">
        <v>2</v>
      </c>
      <c r="W214">
        <v>1</v>
      </c>
      <c r="X214">
        <v>2</v>
      </c>
      <c r="Y214">
        <v>2</v>
      </c>
      <c r="Z214">
        <v>1</v>
      </c>
      <c r="AA214">
        <v>1</v>
      </c>
      <c r="AB214">
        <v>14</v>
      </c>
    </row>
    <row r="215" spans="1:28" x14ac:dyDescent="0.2">
      <c r="A215">
        <v>19187000200</v>
      </c>
      <c r="B215" t="s">
        <v>1378</v>
      </c>
      <c r="C215" t="str">
        <f t="shared" si="8"/>
        <v>2, Webster County, Iowa</v>
      </c>
      <c r="D215" t="str">
        <f t="shared" si="9"/>
        <v>2, Webster County</v>
      </c>
      <c r="E215" t="s">
        <v>902</v>
      </c>
      <c r="F215" t="s">
        <v>1025</v>
      </c>
      <c r="G215">
        <v>1574</v>
      </c>
      <c r="H215" s="5">
        <v>51215</v>
      </c>
      <c r="I215" s="6">
        <v>0.125</v>
      </c>
      <c r="J215" s="6">
        <v>0.11372299872935197</v>
      </c>
      <c r="K215" s="6">
        <v>6.6709021601016522E-2</v>
      </c>
      <c r="L215" s="6">
        <v>3.7333333333333336E-2</v>
      </c>
      <c r="M215" s="6">
        <v>0.38400000000000001</v>
      </c>
      <c r="N215" s="6">
        <v>-2.667508483939705E-2</v>
      </c>
      <c r="O215" s="6">
        <v>0.32079729221511849</v>
      </c>
      <c r="P215" s="6">
        <v>5.6304985337243402E-2</v>
      </c>
      <c r="Q215" s="6">
        <v>0.25158831003811943</v>
      </c>
      <c r="R215">
        <v>2</v>
      </c>
      <c r="S215">
        <v>1</v>
      </c>
      <c r="T215">
        <v>1</v>
      </c>
      <c r="U215">
        <v>2</v>
      </c>
      <c r="V215">
        <v>2</v>
      </c>
      <c r="W215">
        <v>2</v>
      </c>
      <c r="X215">
        <v>2</v>
      </c>
      <c r="Y215">
        <v>0</v>
      </c>
      <c r="Z215">
        <v>0</v>
      </c>
      <c r="AA215">
        <v>2</v>
      </c>
      <c r="AB215">
        <v>14</v>
      </c>
    </row>
    <row r="216" spans="1:28" x14ac:dyDescent="0.2">
      <c r="A216">
        <v>19191950500</v>
      </c>
      <c r="B216" t="s">
        <v>1381</v>
      </c>
      <c r="C216" t="str">
        <f t="shared" si="8"/>
        <v>9505, Winneshiek County, Iowa</v>
      </c>
      <c r="D216" t="str">
        <f t="shared" si="9"/>
        <v>9505, Winneshiek County</v>
      </c>
      <c r="E216" t="s">
        <v>1065</v>
      </c>
      <c r="F216" t="s">
        <v>1064</v>
      </c>
      <c r="G216" s="5">
        <v>1483</v>
      </c>
      <c r="H216" s="5">
        <v>56736</v>
      </c>
      <c r="I216" s="6">
        <v>9.4E-2</v>
      </c>
      <c r="J216" s="6">
        <v>5.5967633175994604E-2</v>
      </c>
      <c r="K216" s="6">
        <v>6.2036412677006068E-2</v>
      </c>
      <c r="L216" s="6">
        <v>3.5666666666666666E-2</v>
      </c>
      <c r="M216" s="6">
        <v>0.311</v>
      </c>
      <c r="N216" s="6">
        <v>-4.6827507598784193E-2</v>
      </c>
      <c r="O216" s="6">
        <v>0.48191156766413579</v>
      </c>
      <c r="P216" s="6">
        <v>8.738461538461538E-2</v>
      </c>
      <c r="Q216" s="6">
        <v>0.2602832097100472</v>
      </c>
      <c r="R216">
        <v>1</v>
      </c>
      <c r="S216">
        <v>1</v>
      </c>
      <c r="T216">
        <v>0</v>
      </c>
      <c r="U216">
        <v>2</v>
      </c>
      <c r="V216">
        <v>2</v>
      </c>
      <c r="W216">
        <v>1</v>
      </c>
      <c r="X216">
        <v>2</v>
      </c>
      <c r="Y216">
        <v>2</v>
      </c>
      <c r="Z216">
        <v>1</v>
      </c>
      <c r="AA216">
        <v>2</v>
      </c>
      <c r="AB216">
        <v>14</v>
      </c>
    </row>
    <row r="217" spans="1:28" x14ac:dyDescent="0.2">
      <c r="A217">
        <v>19183960300</v>
      </c>
      <c r="B217" t="s">
        <v>1332</v>
      </c>
      <c r="C217" t="str">
        <f t="shared" si="8"/>
        <v>9603, Washington County, Iowa</v>
      </c>
      <c r="D217" t="str">
        <f t="shared" si="9"/>
        <v>9603, Washington County</v>
      </c>
      <c r="E217" t="s">
        <v>892</v>
      </c>
      <c r="F217" t="s">
        <v>964</v>
      </c>
      <c r="G217" s="5">
        <v>1424</v>
      </c>
      <c r="H217" s="5">
        <v>55549</v>
      </c>
      <c r="I217" s="6">
        <v>0.13600000000000001</v>
      </c>
      <c r="J217" s="6">
        <v>9.4101123595505612E-2</v>
      </c>
      <c r="K217" s="6">
        <v>7.1629213483146062E-2</v>
      </c>
      <c r="L217" s="6">
        <v>3.0083333333333333E-2</v>
      </c>
      <c r="M217" s="6">
        <v>0.40799999999999997</v>
      </c>
      <c r="N217" s="6">
        <v>3.9670106892738664E-2</v>
      </c>
      <c r="O217" s="6">
        <v>0.55743104158089751</v>
      </c>
      <c r="P217" s="6">
        <v>7.4723846653671211E-2</v>
      </c>
      <c r="Q217" s="6">
        <v>0.25842696629213485</v>
      </c>
      <c r="R217">
        <v>1</v>
      </c>
      <c r="S217">
        <v>2</v>
      </c>
      <c r="T217">
        <v>1</v>
      </c>
      <c r="U217">
        <v>2</v>
      </c>
      <c r="V217">
        <v>0</v>
      </c>
      <c r="W217">
        <v>2</v>
      </c>
      <c r="X217">
        <v>0</v>
      </c>
      <c r="Y217">
        <v>2</v>
      </c>
      <c r="Z217">
        <v>1</v>
      </c>
      <c r="AA217">
        <v>2</v>
      </c>
      <c r="AB217">
        <v>13</v>
      </c>
    </row>
    <row r="218" spans="1:28" x14ac:dyDescent="0.2">
      <c r="A218">
        <v>19153000202</v>
      </c>
      <c r="B218" t="s">
        <v>1335</v>
      </c>
      <c r="C218" t="str">
        <f t="shared" si="8"/>
        <v>2.02, Polk County, Iowa</v>
      </c>
      <c r="D218" t="str">
        <f t="shared" si="9"/>
        <v>2.02, Polk County</v>
      </c>
      <c r="E218" t="s">
        <v>977</v>
      </c>
      <c r="F218" t="s">
        <v>976</v>
      </c>
      <c r="G218" s="5">
        <v>1526</v>
      </c>
      <c r="H218" s="5">
        <v>60000</v>
      </c>
      <c r="I218" s="6">
        <v>0.16699999999999998</v>
      </c>
      <c r="J218" s="6">
        <v>0.1127129750982962</v>
      </c>
      <c r="K218" s="6">
        <v>4.7182175622542594E-2</v>
      </c>
      <c r="L218" s="6">
        <v>3.4750000000000003E-2</v>
      </c>
      <c r="M218" s="6">
        <v>0.38</v>
      </c>
      <c r="N218" s="6">
        <v>0.14341677503250974</v>
      </c>
      <c r="O218" s="6">
        <v>0.53483309143686497</v>
      </c>
      <c r="P218" s="6">
        <v>6.2653562653562658E-2</v>
      </c>
      <c r="Q218" s="6">
        <v>0.25229357798165136</v>
      </c>
      <c r="R218">
        <v>1</v>
      </c>
      <c r="S218">
        <v>2</v>
      </c>
      <c r="T218">
        <v>1</v>
      </c>
      <c r="U218">
        <v>1</v>
      </c>
      <c r="V218">
        <v>1</v>
      </c>
      <c r="W218">
        <v>2</v>
      </c>
      <c r="X218">
        <v>0</v>
      </c>
      <c r="Y218">
        <v>2</v>
      </c>
      <c r="Z218">
        <v>1</v>
      </c>
      <c r="AA218">
        <v>2</v>
      </c>
      <c r="AB218">
        <v>13</v>
      </c>
    </row>
    <row r="219" spans="1:28" x14ac:dyDescent="0.2">
      <c r="A219">
        <v>19027960400</v>
      </c>
      <c r="B219" t="s">
        <v>1336</v>
      </c>
      <c r="C219" t="str">
        <f t="shared" si="8"/>
        <v>9604, Carroll County, Iowa</v>
      </c>
      <c r="D219" t="str">
        <f t="shared" si="9"/>
        <v>9604, Carroll County</v>
      </c>
      <c r="E219" t="s">
        <v>133</v>
      </c>
      <c r="F219" t="s">
        <v>999</v>
      </c>
      <c r="G219" s="5">
        <v>1783</v>
      </c>
      <c r="H219" s="5">
        <v>39554</v>
      </c>
      <c r="I219" s="6">
        <v>0.13100000000000001</v>
      </c>
      <c r="J219" s="6">
        <v>0.11833987661245092</v>
      </c>
      <c r="K219" s="6">
        <v>4.4307347167694897E-2</v>
      </c>
      <c r="L219" s="6">
        <v>2.4416666666666663E-2</v>
      </c>
      <c r="M219" s="6">
        <v>0.317</v>
      </c>
      <c r="N219" s="6">
        <v>-2.690238278247502E-3</v>
      </c>
      <c r="O219" s="6">
        <v>0.43073929961089497</v>
      </c>
      <c r="P219" s="6">
        <v>0.13739719400096759</v>
      </c>
      <c r="Q219" s="6">
        <v>0.27874369040942232</v>
      </c>
      <c r="R219">
        <v>2</v>
      </c>
      <c r="S219">
        <v>2</v>
      </c>
      <c r="T219">
        <v>1</v>
      </c>
      <c r="U219">
        <v>1</v>
      </c>
      <c r="V219">
        <v>0</v>
      </c>
      <c r="W219">
        <v>1</v>
      </c>
      <c r="X219">
        <v>1</v>
      </c>
      <c r="Y219">
        <v>1</v>
      </c>
      <c r="Z219">
        <v>2</v>
      </c>
      <c r="AA219">
        <v>2</v>
      </c>
      <c r="AB219">
        <v>13</v>
      </c>
    </row>
    <row r="220" spans="1:28" x14ac:dyDescent="0.2">
      <c r="A220">
        <v>19185070100</v>
      </c>
      <c r="B220" t="s">
        <v>1338</v>
      </c>
      <c r="C220" t="str">
        <f t="shared" si="8"/>
        <v>701, Wayne County, Iowa</v>
      </c>
      <c r="D220" t="str">
        <f t="shared" si="9"/>
        <v>701, Wayne County</v>
      </c>
      <c r="E220" t="s">
        <v>979</v>
      </c>
      <c r="F220" t="s">
        <v>978</v>
      </c>
      <c r="G220">
        <v>1100</v>
      </c>
      <c r="H220" s="5">
        <v>52000</v>
      </c>
      <c r="I220" s="6">
        <v>0.121</v>
      </c>
      <c r="J220" s="6">
        <v>0.12272727272727273</v>
      </c>
      <c r="K220" s="6">
        <v>6.4545454545454545E-2</v>
      </c>
      <c r="L220" s="6">
        <v>3.0333333333333337E-2</v>
      </c>
      <c r="M220" s="6">
        <v>0.46700000000000003</v>
      </c>
      <c r="N220" s="6">
        <v>1.468061846009683E-2</v>
      </c>
      <c r="O220" s="6">
        <v>0.53723110865968005</v>
      </c>
      <c r="P220" s="6">
        <v>0.13279530447542187</v>
      </c>
      <c r="Q220" s="6">
        <v>0.1709090909090909</v>
      </c>
      <c r="R220">
        <v>2</v>
      </c>
      <c r="S220">
        <v>1</v>
      </c>
      <c r="T220">
        <v>2</v>
      </c>
      <c r="U220">
        <v>2</v>
      </c>
      <c r="V220">
        <v>0</v>
      </c>
      <c r="W220">
        <v>2</v>
      </c>
      <c r="X220">
        <v>0</v>
      </c>
      <c r="Y220">
        <v>2</v>
      </c>
      <c r="Z220">
        <v>2</v>
      </c>
      <c r="AA220">
        <v>0</v>
      </c>
      <c r="AB220">
        <v>13</v>
      </c>
    </row>
    <row r="221" spans="1:28" x14ac:dyDescent="0.2">
      <c r="A221">
        <v>19097950300</v>
      </c>
      <c r="B221" t="s">
        <v>1340</v>
      </c>
      <c r="C221" t="str">
        <f t="shared" si="8"/>
        <v>9503, Jackson County, Iowa</v>
      </c>
      <c r="D221" t="str">
        <f t="shared" si="9"/>
        <v>9503, Jackson County</v>
      </c>
      <c r="E221" t="s">
        <v>994</v>
      </c>
      <c r="F221" t="s">
        <v>993</v>
      </c>
      <c r="G221" s="5">
        <v>1361</v>
      </c>
      <c r="H221" s="5">
        <v>56756</v>
      </c>
      <c r="I221" s="6">
        <v>8.8000000000000009E-2</v>
      </c>
      <c r="J221" s="6">
        <v>8.4496693607641435E-2</v>
      </c>
      <c r="K221" s="6">
        <v>4.5554739162380606E-2</v>
      </c>
      <c r="L221" s="6">
        <v>3.966666666666667E-2</v>
      </c>
      <c r="M221" s="6">
        <v>0.39200000000000002</v>
      </c>
      <c r="N221" s="6">
        <v>-1.828899637243047E-2</v>
      </c>
      <c r="O221" s="6">
        <v>0.56327226246271833</v>
      </c>
      <c r="P221" s="6">
        <v>0.10982658959537572</v>
      </c>
      <c r="Q221" s="6">
        <v>0.16605437178545188</v>
      </c>
      <c r="R221">
        <v>1</v>
      </c>
      <c r="S221">
        <v>1</v>
      </c>
      <c r="T221">
        <v>1</v>
      </c>
      <c r="U221">
        <v>1</v>
      </c>
      <c r="V221">
        <v>2</v>
      </c>
      <c r="W221">
        <v>2</v>
      </c>
      <c r="X221">
        <v>1</v>
      </c>
      <c r="Y221">
        <v>2</v>
      </c>
      <c r="Z221">
        <v>2</v>
      </c>
      <c r="AA221">
        <v>0</v>
      </c>
      <c r="AB221">
        <v>13</v>
      </c>
    </row>
    <row r="222" spans="1:28" x14ac:dyDescent="0.2">
      <c r="A222">
        <v>19019950500</v>
      </c>
      <c r="B222" t="s">
        <v>1341</v>
      </c>
      <c r="C222" t="str">
        <f t="shared" si="8"/>
        <v>9505, Buchanan County, Iowa</v>
      </c>
      <c r="D222" t="str">
        <f t="shared" si="9"/>
        <v>9505, Buchanan County</v>
      </c>
      <c r="E222" t="s">
        <v>1020</v>
      </c>
      <c r="F222" t="s">
        <v>1019</v>
      </c>
      <c r="G222" s="5">
        <v>1529</v>
      </c>
      <c r="H222" s="5">
        <v>59792</v>
      </c>
      <c r="I222" s="6">
        <v>0.105</v>
      </c>
      <c r="J222" s="6">
        <v>0.14780902550686723</v>
      </c>
      <c r="K222" s="6">
        <v>7.8482668410725959E-2</v>
      </c>
      <c r="L222" s="6">
        <v>3.1166666666666672E-2</v>
      </c>
      <c r="M222" s="6">
        <v>0.36799999999999999</v>
      </c>
      <c r="N222" s="6">
        <v>-1.8751789292871458E-2</v>
      </c>
      <c r="O222" s="6">
        <v>0.45060594932060227</v>
      </c>
      <c r="P222" s="6">
        <v>0.16265060240963855</v>
      </c>
      <c r="Q222" s="6">
        <v>0.2393721386527142</v>
      </c>
      <c r="R222">
        <v>1</v>
      </c>
      <c r="S222">
        <v>1</v>
      </c>
      <c r="T222">
        <v>2</v>
      </c>
      <c r="U222">
        <v>2</v>
      </c>
      <c r="V222">
        <v>0</v>
      </c>
      <c r="W222">
        <v>2</v>
      </c>
      <c r="X222">
        <v>1</v>
      </c>
      <c r="Y222">
        <v>1</v>
      </c>
      <c r="Z222">
        <v>2</v>
      </c>
      <c r="AA222">
        <v>1</v>
      </c>
      <c r="AB222">
        <v>13</v>
      </c>
    </row>
    <row r="223" spans="1:28" x14ac:dyDescent="0.2">
      <c r="A223">
        <v>19013001501</v>
      </c>
      <c r="B223" t="s">
        <v>1342</v>
      </c>
      <c r="C223" t="str">
        <f t="shared" si="8"/>
        <v>15.01, Black Hawk County, Iowa</v>
      </c>
      <c r="D223" t="str">
        <f t="shared" si="9"/>
        <v>15.01, Black Hawk County</v>
      </c>
      <c r="E223" t="s">
        <v>1070</v>
      </c>
      <c r="F223" t="s">
        <v>1069</v>
      </c>
      <c r="G223" s="5">
        <v>1483</v>
      </c>
      <c r="H223" s="5">
        <v>48973</v>
      </c>
      <c r="I223" s="6">
        <v>0.109</v>
      </c>
      <c r="J223" s="6">
        <v>0.18948078219824679</v>
      </c>
      <c r="K223" s="6">
        <v>6.5407956844234658E-2</v>
      </c>
      <c r="L223" s="6">
        <v>3.6166666666666673E-2</v>
      </c>
      <c r="M223" s="6">
        <v>0.43200000000000005</v>
      </c>
      <c r="N223" s="6">
        <v>4.1193073460981007E-4</v>
      </c>
      <c r="O223" s="6">
        <v>0.32502187226596674</v>
      </c>
      <c r="P223" s="6">
        <v>6.9052102950408034E-2</v>
      </c>
      <c r="Q223" s="6">
        <v>0.18678354686446391</v>
      </c>
      <c r="R223">
        <v>2</v>
      </c>
      <c r="S223">
        <v>1</v>
      </c>
      <c r="T223">
        <v>2</v>
      </c>
      <c r="U223">
        <v>2</v>
      </c>
      <c r="V223">
        <v>2</v>
      </c>
      <c r="W223">
        <v>2</v>
      </c>
      <c r="X223">
        <v>0</v>
      </c>
      <c r="Y223">
        <v>0</v>
      </c>
      <c r="Z223">
        <v>1</v>
      </c>
      <c r="AA223">
        <v>1</v>
      </c>
      <c r="AB223">
        <v>13</v>
      </c>
    </row>
    <row r="224" spans="1:28" x14ac:dyDescent="0.2">
      <c r="A224">
        <v>19013002604</v>
      </c>
      <c r="B224" t="s">
        <v>1343</v>
      </c>
      <c r="C224" t="str">
        <f t="shared" si="8"/>
        <v>26.04, Black Hawk County, Iowa</v>
      </c>
      <c r="D224" t="str">
        <f t="shared" si="9"/>
        <v>26.04, Black Hawk County</v>
      </c>
      <c r="E224" t="s">
        <v>1070</v>
      </c>
      <c r="F224" t="s">
        <v>1069</v>
      </c>
      <c r="G224" s="5">
        <v>1725</v>
      </c>
      <c r="H224" s="5">
        <v>60859</v>
      </c>
      <c r="I224" s="6">
        <v>0.13600000000000001</v>
      </c>
      <c r="J224" s="6">
        <v>0.1072463768115942</v>
      </c>
      <c r="K224" s="6">
        <v>5.1594202898550726E-2</v>
      </c>
      <c r="L224" s="6">
        <v>3.6166666666666673E-2</v>
      </c>
      <c r="M224" s="6">
        <v>0.36899999999999999</v>
      </c>
      <c r="N224" s="6">
        <v>4.1193073460981007E-4</v>
      </c>
      <c r="O224" s="6">
        <v>0.47700969659055364</v>
      </c>
      <c r="P224" s="6">
        <v>4.5280960174577195E-2</v>
      </c>
      <c r="Q224" s="6">
        <v>0.22956521739130434</v>
      </c>
      <c r="R224">
        <v>1</v>
      </c>
      <c r="S224">
        <v>2</v>
      </c>
      <c r="T224">
        <v>1</v>
      </c>
      <c r="U224">
        <v>2</v>
      </c>
      <c r="V224">
        <v>2</v>
      </c>
      <c r="W224">
        <v>2</v>
      </c>
      <c r="X224">
        <v>0</v>
      </c>
      <c r="Y224">
        <v>2</v>
      </c>
      <c r="Z224">
        <v>0</v>
      </c>
      <c r="AA224">
        <v>1</v>
      </c>
      <c r="AB224">
        <v>13</v>
      </c>
    </row>
    <row r="225" spans="1:28" x14ac:dyDescent="0.2">
      <c r="A225">
        <v>19089960300</v>
      </c>
      <c r="B225" t="s">
        <v>1344</v>
      </c>
      <c r="C225" t="str">
        <f t="shared" si="8"/>
        <v>9603, Howard County, Iowa</v>
      </c>
      <c r="D225" t="str">
        <f t="shared" si="9"/>
        <v>9603, Howard County</v>
      </c>
      <c r="E225" t="s">
        <v>1077</v>
      </c>
      <c r="F225" t="s">
        <v>1076</v>
      </c>
      <c r="G225" s="5">
        <v>975</v>
      </c>
      <c r="H225" s="5">
        <v>60521</v>
      </c>
      <c r="I225" s="6">
        <v>0.12</v>
      </c>
      <c r="J225" s="6">
        <v>8.5128205128205126E-2</v>
      </c>
      <c r="K225" s="6">
        <v>2.9743589743589743E-2</v>
      </c>
      <c r="L225" s="6">
        <v>3.3500000000000002E-2</v>
      </c>
      <c r="M225" s="6">
        <v>0.37</v>
      </c>
      <c r="N225" s="6">
        <v>-1.014007944804516E-2</v>
      </c>
      <c r="O225" s="6">
        <v>0.47795823665893272</v>
      </c>
      <c r="P225" s="6">
        <v>0.14957983193277311</v>
      </c>
      <c r="Q225" s="6">
        <v>0.18769230769230769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2</v>
      </c>
      <c r="X225">
        <v>1</v>
      </c>
      <c r="Y225">
        <v>2</v>
      </c>
      <c r="Z225">
        <v>2</v>
      </c>
      <c r="AA225">
        <v>1</v>
      </c>
      <c r="AB225">
        <v>13</v>
      </c>
    </row>
    <row r="226" spans="1:28" x14ac:dyDescent="0.2">
      <c r="A226">
        <v>19005960400</v>
      </c>
      <c r="B226" t="s">
        <v>1346</v>
      </c>
      <c r="C226" t="str">
        <f t="shared" si="8"/>
        <v>9604, Allamakee County, Iowa</v>
      </c>
      <c r="D226" t="str">
        <f t="shared" si="9"/>
        <v>9604, Allamakee County</v>
      </c>
      <c r="E226" t="s">
        <v>1112</v>
      </c>
      <c r="F226" t="s">
        <v>1111</v>
      </c>
      <c r="G226" s="5">
        <v>910</v>
      </c>
      <c r="H226" s="5">
        <v>47292</v>
      </c>
      <c r="I226" s="6">
        <v>9.6999999999999989E-2</v>
      </c>
      <c r="J226" s="6">
        <v>4.9450549450549448E-2</v>
      </c>
      <c r="K226" s="6">
        <v>4.6153846153846156E-2</v>
      </c>
      <c r="L226" s="6">
        <v>4.0416666666666663E-2</v>
      </c>
      <c r="M226" s="6">
        <v>0.45</v>
      </c>
      <c r="N226" s="6">
        <v>-1.8771807397069087E-2</v>
      </c>
      <c r="O226" s="6">
        <v>0.56927899686520378</v>
      </c>
      <c r="P226" s="6">
        <v>7.713347921225383E-2</v>
      </c>
      <c r="Q226" s="6">
        <v>0.21318681318681318</v>
      </c>
      <c r="R226">
        <v>2</v>
      </c>
      <c r="S226">
        <v>1</v>
      </c>
      <c r="T226">
        <v>0</v>
      </c>
      <c r="U226">
        <v>1</v>
      </c>
      <c r="V226">
        <v>2</v>
      </c>
      <c r="W226">
        <v>2</v>
      </c>
      <c r="X226">
        <v>1</v>
      </c>
      <c r="Y226">
        <v>2</v>
      </c>
      <c r="Z226">
        <v>1</v>
      </c>
      <c r="AA226">
        <v>1</v>
      </c>
      <c r="AB226">
        <v>13</v>
      </c>
    </row>
    <row r="227" spans="1:28" x14ac:dyDescent="0.2">
      <c r="A227">
        <v>19153000300</v>
      </c>
      <c r="B227" t="s">
        <v>1348</v>
      </c>
      <c r="C227" t="str">
        <f t="shared" si="8"/>
        <v>3, Polk County, Iowa</v>
      </c>
      <c r="D227" t="str">
        <f t="shared" si="9"/>
        <v>3, Polk County</v>
      </c>
      <c r="E227" t="s">
        <v>977</v>
      </c>
      <c r="F227" t="s">
        <v>976</v>
      </c>
      <c r="G227">
        <v>1391</v>
      </c>
      <c r="H227" s="5">
        <v>47716</v>
      </c>
      <c r="I227" s="6">
        <v>6.4000000000000001E-2</v>
      </c>
      <c r="J227" s="6">
        <v>0.14090582314881381</v>
      </c>
      <c r="K227" s="6">
        <v>4.9604601006470163E-2</v>
      </c>
      <c r="L227" s="6">
        <v>3.4750000000000003E-2</v>
      </c>
      <c r="M227" s="6">
        <v>0.32100000000000001</v>
      </c>
      <c r="N227" s="6">
        <v>0.14341677503250974</v>
      </c>
      <c r="O227" s="6">
        <v>0.61200750469043153</v>
      </c>
      <c r="P227" s="6">
        <v>9.9678456591639875E-2</v>
      </c>
      <c r="Q227" s="6">
        <v>0.30553558590941771</v>
      </c>
      <c r="R227">
        <v>2</v>
      </c>
      <c r="S227">
        <v>0</v>
      </c>
      <c r="T227">
        <v>2</v>
      </c>
      <c r="U227">
        <v>1</v>
      </c>
      <c r="V227">
        <v>1</v>
      </c>
      <c r="W227">
        <v>1</v>
      </c>
      <c r="X227">
        <v>0</v>
      </c>
      <c r="Y227">
        <v>2</v>
      </c>
      <c r="Z227">
        <v>2</v>
      </c>
      <c r="AA227">
        <v>2</v>
      </c>
      <c r="AB227">
        <v>13</v>
      </c>
    </row>
    <row r="228" spans="1:28" x14ac:dyDescent="0.2">
      <c r="A228">
        <v>19153000803</v>
      </c>
      <c r="B228" t="s">
        <v>1349</v>
      </c>
      <c r="C228" t="str">
        <f t="shared" si="8"/>
        <v>8.03, Polk County, Iowa</v>
      </c>
      <c r="D228" t="str">
        <f t="shared" si="9"/>
        <v>8.03, Polk County</v>
      </c>
      <c r="E228" t="s">
        <v>977</v>
      </c>
      <c r="F228" t="s">
        <v>976</v>
      </c>
      <c r="G228" s="5">
        <v>1787</v>
      </c>
      <c r="H228" s="5">
        <v>45368</v>
      </c>
      <c r="I228" s="6">
        <v>0.187</v>
      </c>
      <c r="J228" s="6">
        <v>0.20201454952434247</v>
      </c>
      <c r="K228" s="6">
        <v>4.7565752658086179E-2</v>
      </c>
      <c r="L228" s="6">
        <v>3.4750000000000003E-2</v>
      </c>
      <c r="M228" s="6">
        <v>0.32</v>
      </c>
      <c r="N228" s="6">
        <v>0.14341677503250974</v>
      </c>
      <c r="O228" s="6">
        <v>0.45390546429768691</v>
      </c>
      <c r="P228" s="6">
        <v>7.9814624098867151E-2</v>
      </c>
      <c r="Q228" s="6">
        <v>0.38164521544487967</v>
      </c>
      <c r="R228">
        <v>2</v>
      </c>
      <c r="S228">
        <v>2</v>
      </c>
      <c r="T228">
        <v>2</v>
      </c>
      <c r="U228">
        <v>1</v>
      </c>
      <c r="V228">
        <v>1</v>
      </c>
      <c r="W228">
        <v>1</v>
      </c>
      <c r="X228">
        <v>0</v>
      </c>
      <c r="Y228">
        <v>1</v>
      </c>
      <c r="Z228">
        <v>1</v>
      </c>
      <c r="AA228">
        <v>2</v>
      </c>
      <c r="AB228">
        <v>13</v>
      </c>
    </row>
    <row r="229" spans="1:28" x14ac:dyDescent="0.2">
      <c r="A229">
        <v>19155021200</v>
      </c>
      <c r="B229" t="s">
        <v>1350</v>
      </c>
      <c r="C229" t="str">
        <f t="shared" si="8"/>
        <v>212, Pottawattamie County, Iowa</v>
      </c>
      <c r="D229" t="str">
        <f t="shared" si="9"/>
        <v>212, Pottawattamie County</v>
      </c>
      <c r="E229" t="s">
        <v>1022</v>
      </c>
      <c r="F229" t="s">
        <v>1021</v>
      </c>
      <c r="G229" s="5">
        <v>1413</v>
      </c>
      <c r="H229" s="5">
        <v>58839</v>
      </c>
      <c r="I229" s="6">
        <v>0.19399999999999998</v>
      </c>
      <c r="J229" s="6">
        <v>0.1111111111111111</v>
      </c>
      <c r="K229" s="6">
        <v>3.1847133757961783E-2</v>
      </c>
      <c r="L229" s="6">
        <v>3.3333333333333333E-2</v>
      </c>
      <c r="M229" s="6">
        <v>0.313</v>
      </c>
      <c r="N229" s="6">
        <v>5.4638356340840294E-3</v>
      </c>
      <c r="O229" s="6">
        <v>0.53554502369668244</v>
      </c>
      <c r="P229" s="6">
        <v>0.10399492707672796</v>
      </c>
      <c r="Q229" s="6">
        <v>0.24769992922859166</v>
      </c>
      <c r="R229">
        <v>1</v>
      </c>
      <c r="S229">
        <v>2</v>
      </c>
      <c r="T229">
        <v>1</v>
      </c>
      <c r="U229">
        <v>1</v>
      </c>
      <c r="V229">
        <v>1</v>
      </c>
      <c r="W229">
        <v>1</v>
      </c>
      <c r="X229">
        <v>0</v>
      </c>
      <c r="Y229">
        <v>2</v>
      </c>
      <c r="Z229">
        <v>2</v>
      </c>
      <c r="AA229">
        <v>2</v>
      </c>
      <c r="AB229">
        <v>13</v>
      </c>
    </row>
    <row r="230" spans="1:28" x14ac:dyDescent="0.2">
      <c r="A230">
        <v>19155030601</v>
      </c>
      <c r="B230" t="s">
        <v>1351</v>
      </c>
      <c r="C230" t="str">
        <f t="shared" si="8"/>
        <v>306.01, Pottawattamie County, Iowa</v>
      </c>
      <c r="D230" t="str">
        <f t="shared" si="9"/>
        <v>306.01, Pottawattamie County</v>
      </c>
      <c r="E230" t="s">
        <v>1022</v>
      </c>
      <c r="F230" t="s">
        <v>1021</v>
      </c>
      <c r="G230" s="5">
        <v>867</v>
      </c>
      <c r="H230" s="5">
        <v>50104</v>
      </c>
      <c r="I230" s="6">
        <v>7.2000000000000008E-2</v>
      </c>
      <c r="J230" s="6">
        <v>0.13610149942329874</v>
      </c>
      <c r="K230" s="6">
        <v>4.1522491349480967E-2</v>
      </c>
      <c r="L230" s="6">
        <v>3.3333333333333333E-2</v>
      </c>
      <c r="M230" s="6">
        <v>0.34</v>
      </c>
      <c r="N230" s="6">
        <v>5.4638356340840294E-3</v>
      </c>
      <c r="O230" s="6">
        <v>0.55486968449931418</v>
      </c>
      <c r="P230" s="6">
        <v>0.10433884297520661</v>
      </c>
      <c r="Q230" s="6">
        <v>0.25836216839677045</v>
      </c>
      <c r="R230">
        <v>2</v>
      </c>
      <c r="S230">
        <v>0</v>
      </c>
      <c r="T230">
        <v>2</v>
      </c>
      <c r="U230">
        <v>1</v>
      </c>
      <c r="V230">
        <v>1</v>
      </c>
      <c r="W230">
        <v>1</v>
      </c>
      <c r="X230">
        <v>0</v>
      </c>
      <c r="Y230">
        <v>2</v>
      </c>
      <c r="Z230">
        <v>2</v>
      </c>
      <c r="AA230">
        <v>2</v>
      </c>
      <c r="AB230">
        <v>13</v>
      </c>
    </row>
    <row r="231" spans="1:28" x14ac:dyDescent="0.2">
      <c r="A231">
        <v>19125030600</v>
      </c>
      <c r="B231" t="s">
        <v>1352</v>
      </c>
      <c r="C231" t="str">
        <f t="shared" si="8"/>
        <v>306, Marion County, Iowa</v>
      </c>
      <c r="D231" t="str">
        <f t="shared" si="9"/>
        <v>306, Marion County</v>
      </c>
      <c r="E231" t="s">
        <v>534</v>
      </c>
      <c r="F231" t="s">
        <v>1063</v>
      </c>
      <c r="G231" s="5">
        <v>1045</v>
      </c>
      <c r="H231" s="5">
        <v>51473</v>
      </c>
      <c r="I231" s="6">
        <v>0.111</v>
      </c>
      <c r="J231" s="6">
        <v>0.15311004784688995</v>
      </c>
      <c r="K231" s="6">
        <v>5.5502392344497609E-2</v>
      </c>
      <c r="L231" s="6">
        <v>2.4749999999999998E-2</v>
      </c>
      <c r="M231" s="6">
        <v>0.39200000000000002</v>
      </c>
      <c r="N231" s="6">
        <v>3.1523011798612987E-3</v>
      </c>
      <c r="O231" s="6">
        <v>0.46300715990453462</v>
      </c>
      <c r="P231" s="6">
        <v>8.223972003499562E-2</v>
      </c>
      <c r="Q231" s="6">
        <v>0.25933014354066986</v>
      </c>
      <c r="R231">
        <v>2</v>
      </c>
      <c r="S231">
        <v>1</v>
      </c>
      <c r="T231">
        <v>2</v>
      </c>
      <c r="U231">
        <v>2</v>
      </c>
      <c r="V231">
        <v>0</v>
      </c>
      <c r="W231">
        <v>2</v>
      </c>
      <c r="X231">
        <v>0</v>
      </c>
      <c r="Y231">
        <v>1</v>
      </c>
      <c r="Z231">
        <v>1</v>
      </c>
      <c r="AA231">
        <v>2</v>
      </c>
      <c r="AB231">
        <v>13</v>
      </c>
    </row>
    <row r="232" spans="1:28" x14ac:dyDescent="0.2">
      <c r="A232">
        <v>19153004502</v>
      </c>
      <c r="B232" t="s">
        <v>1354</v>
      </c>
      <c r="C232" t="str">
        <f t="shared" si="8"/>
        <v>45.02, Polk County, Iowa</v>
      </c>
      <c r="D232" t="str">
        <f t="shared" si="9"/>
        <v>45.02, Polk County</v>
      </c>
      <c r="E232" t="s">
        <v>977</v>
      </c>
      <c r="F232" t="s">
        <v>976</v>
      </c>
      <c r="G232" s="5">
        <v>1239</v>
      </c>
      <c r="H232" s="5">
        <v>48828</v>
      </c>
      <c r="I232" s="6">
        <v>0.11599999999999999</v>
      </c>
      <c r="J232" s="6">
        <v>0.16061339790153351</v>
      </c>
      <c r="K232" s="6">
        <v>4.6004842615012108E-2</v>
      </c>
      <c r="L232" s="6">
        <v>3.4750000000000003E-2</v>
      </c>
      <c r="M232" s="6">
        <v>0.32100000000000001</v>
      </c>
      <c r="N232" s="6">
        <v>0.14341677503250974</v>
      </c>
      <c r="O232" s="6">
        <v>0.4224</v>
      </c>
      <c r="P232" s="6">
        <v>0.11689237348538846</v>
      </c>
      <c r="Q232" s="6">
        <v>0.32122679580306701</v>
      </c>
      <c r="R232">
        <v>2</v>
      </c>
      <c r="S232">
        <v>1</v>
      </c>
      <c r="T232">
        <v>2</v>
      </c>
      <c r="U232">
        <v>1</v>
      </c>
      <c r="V232">
        <v>1</v>
      </c>
      <c r="W232">
        <v>1</v>
      </c>
      <c r="X232">
        <v>0</v>
      </c>
      <c r="Y232">
        <v>1</v>
      </c>
      <c r="Z232">
        <v>2</v>
      </c>
      <c r="AA232">
        <v>2</v>
      </c>
      <c r="AB232">
        <v>13</v>
      </c>
    </row>
    <row r="233" spans="1:28" x14ac:dyDescent="0.2">
      <c r="A233">
        <v>19153000103</v>
      </c>
      <c r="B233" t="s">
        <v>1358</v>
      </c>
      <c r="C233" t="str">
        <f t="shared" si="8"/>
        <v>1.03, Polk County, Iowa</v>
      </c>
      <c r="D233" t="str">
        <f t="shared" si="9"/>
        <v>1.03, Polk County</v>
      </c>
      <c r="E233" t="s">
        <v>977</v>
      </c>
      <c r="F233" t="s">
        <v>976</v>
      </c>
      <c r="G233" s="5">
        <v>856</v>
      </c>
      <c r="H233" s="5">
        <v>59071</v>
      </c>
      <c r="I233" s="6">
        <v>8.5000000000000006E-2</v>
      </c>
      <c r="J233" s="6">
        <v>0.17406542056074767</v>
      </c>
      <c r="K233" s="6">
        <v>5.7242990654205607E-2</v>
      </c>
      <c r="L233" s="6">
        <v>3.4750000000000003E-2</v>
      </c>
      <c r="M233" s="6">
        <v>0.312</v>
      </c>
      <c r="N233" s="6">
        <v>0.14341677503250974</v>
      </c>
      <c r="O233" s="6">
        <v>0.52874331550802134</v>
      </c>
      <c r="P233" s="6">
        <v>0.10833333333333334</v>
      </c>
      <c r="Q233" s="6">
        <v>0.20443925233644861</v>
      </c>
      <c r="R233">
        <v>1</v>
      </c>
      <c r="S233">
        <v>1</v>
      </c>
      <c r="T233">
        <v>2</v>
      </c>
      <c r="U233">
        <v>2</v>
      </c>
      <c r="V233">
        <v>1</v>
      </c>
      <c r="W233">
        <v>1</v>
      </c>
      <c r="X233">
        <v>0</v>
      </c>
      <c r="Y233">
        <v>2</v>
      </c>
      <c r="Z233">
        <v>2</v>
      </c>
      <c r="AA233">
        <v>1</v>
      </c>
      <c r="AB233">
        <v>13</v>
      </c>
    </row>
    <row r="234" spans="1:28" x14ac:dyDescent="0.2">
      <c r="A234">
        <v>19013002000</v>
      </c>
      <c r="B234" t="s">
        <v>1360</v>
      </c>
      <c r="C234" t="str">
        <f t="shared" si="8"/>
        <v>20, Black Hawk County, Iowa</v>
      </c>
      <c r="D234" t="str">
        <f t="shared" si="9"/>
        <v>20, Black Hawk County</v>
      </c>
      <c r="E234" t="s">
        <v>1070</v>
      </c>
      <c r="F234" t="s">
        <v>1069</v>
      </c>
      <c r="G234" s="5">
        <v>2289</v>
      </c>
      <c r="H234" s="5">
        <v>50230</v>
      </c>
      <c r="I234" s="6">
        <v>0.114</v>
      </c>
      <c r="J234" s="6">
        <v>0.12494539100043688</v>
      </c>
      <c r="K234" s="6">
        <v>6.3783311489733513E-2</v>
      </c>
      <c r="L234" s="6">
        <v>3.6166666666666673E-2</v>
      </c>
      <c r="M234" s="6">
        <v>0.33500000000000002</v>
      </c>
      <c r="N234" s="6">
        <v>4.1193073460981007E-4</v>
      </c>
      <c r="O234" s="6">
        <v>0.5747767857142857</v>
      </c>
      <c r="P234" s="6">
        <v>5.0371593724194877E-2</v>
      </c>
      <c r="Q234" s="6">
        <v>0.23372651813018785</v>
      </c>
      <c r="R234">
        <v>2</v>
      </c>
      <c r="S234">
        <v>1</v>
      </c>
      <c r="T234">
        <v>2</v>
      </c>
      <c r="U234">
        <v>2</v>
      </c>
      <c r="V234">
        <v>2</v>
      </c>
      <c r="W234">
        <v>1</v>
      </c>
      <c r="X234">
        <v>0</v>
      </c>
      <c r="Y234">
        <v>2</v>
      </c>
      <c r="Z234">
        <v>0</v>
      </c>
      <c r="AA234">
        <v>1</v>
      </c>
      <c r="AB234">
        <v>13</v>
      </c>
    </row>
    <row r="235" spans="1:28" x14ac:dyDescent="0.2">
      <c r="A235">
        <v>19153003901</v>
      </c>
      <c r="B235" t="s">
        <v>1362</v>
      </c>
      <c r="C235" t="str">
        <f t="shared" si="8"/>
        <v>39.01, Polk County, Iowa</v>
      </c>
      <c r="D235" t="str">
        <f t="shared" si="9"/>
        <v>39.01, Polk County</v>
      </c>
      <c r="E235" t="s">
        <v>977</v>
      </c>
      <c r="F235" t="s">
        <v>976</v>
      </c>
      <c r="G235" s="5">
        <v>1329</v>
      </c>
      <c r="H235" s="5">
        <v>42042</v>
      </c>
      <c r="I235" s="6">
        <v>0.23399999999999999</v>
      </c>
      <c r="J235" s="6">
        <v>0.38299473288186608</v>
      </c>
      <c r="K235" s="6">
        <v>0.12866817155756208</v>
      </c>
      <c r="L235" s="6">
        <v>3.4750000000000003E-2</v>
      </c>
      <c r="M235" s="6">
        <v>0.29699999999999999</v>
      </c>
      <c r="N235" s="6">
        <v>0.14341677503250974</v>
      </c>
      <c r="O235" s="6">
        <v>0.53398533007334958</v>
      </c>
      <c r="P235" s="6">
        <v>4.7994269340974213E-2</v>
      </c>
      <c r="Q235" s="6">
        <v>0.42136945071482318</v>
      </c>
      <c r="R235">
        <v>2</v>
      </c>
      <c r="S235">
        <v>2</v>
      </c>
      <c r="T235">
        <v>2</v>
      </c>
      <c r="U235">
        <v>2</v>
      </c>
      <c r="V235">
        <v>1</v>
      </c>
      <c r="W235">
        <v>0</v>
      </c>
      <c r="X235">
        <v>0</v>
      </c>
      <c r="Y235">
        <v>2</v>
      </c>
      <c r="Z235">
        <v>0</v>
      </c>
      <c r="AA235">
        <v>2</v>
      </c>
      <c r="AB235">
        <v>13</v>
      </c>
    </row>
    <row r="236" spans="1:28" x14ac:dyDescent="0.2">
      <c r="A236">
        <v>19153004501</v>
      </c>
      <c r="B236" t="s">
        <v>1363</v>
      </c>
      <c r="C236" t="str">
        <f t="shared" si="8"/>
        <v>45.01, Polk County, Iowa</v>
      </c>
      <c r="D236" t="str">
        <f t="shared" si="9"/>
        <v>45.01, Polk County</v>
      </c>
      <c r="E236" t="s">
        <v>977</v>
      </c>
      <c r="F236" t="s">
        <v>976</v>
      </c>
      <c r="G236">
        <v>1356</v>
      </c>
      <c r="H236" s="5">
        <v>59621</v>
      </c>
      <c r="I236" s="6">
        <v>0.20399999999999999</v>
      </c>
      <c r="J236" s="6">
        <v>0.28982300884955753</v>
      </c>
      <c r="K236" s="6">
        <v>4.71976401179941E-2</v>
      </c>
      <c r="L236" s="6">
        <v>3.4750000000000003E-2</v>
      </c>
      <c r="M236" s="6">
        <v>0.26800000000000002</v>
      </c>
      <c r="N236" s="6">
        <v>0.14341677503250974</v>
      </c>
      <c r="O236" s="6">
        <v>0.48828606658446361</v>
      </c>
      <c r="P236" s="6">
        <v>0.15090795241077021</v>
      </c>
      <c r="Q236" s="6">
        <v>0.29793510324483774</v>
      </c>
      <c r="R236">
        <v>1</v>
      </c>
      <c r="S236">
        <v>2</v>
      </c>
      <c r="T236">
        <v>2</v>
      </c>
      <c r="U236">
        <v>1</v>
      </c>
      <c r="V236">
        <v>1</v>
      </c>
      <c r="W236">
        <v>0</v>
      </c>
      <c r="X236">
        <v>0</v>
      </c>
      <c r="Y236">
        <v>2</v>
      </c>
      <c r="Z236">
        <v>2</v>
      </c>
      <c r="AA236">
        <v>2</v>
      </c>
      <c r="AB236">
        <v>13</v>
      </c>
    </row>
    <row r="237" spans="1:28" x14ac:dyDescent="0.2">
      <c r="A237">
        <v>19155030200</v>
      </c>
      <c r="B237" t="s">
        <v>1364</v>
      </c>
      <c r="C237" t="str">
        <f t="shared" si="8"/>
        <v>302, Pottawattamie County, Iowa</v>
      </c>
      <c r="D237" t="str">
        <f t="shared" si="9"/>
        <v>302, Pottawattamie County</v>
      </c>
      <c r="E237" t="s">
        <v>1022</v>
      </c>
      <c r="F237" t="s">
        <v>1021</v>
      </c>
      <c r="G237" s="5">
        <v>1312</v>
      </c>
      <c r="H237" s="5">
        <v>67167</v>
      </c>
      <c r="I237" s="6">
        <v>0.17899999999999999</v>
      </c>
      <c r="J237" s="6">
        <v>0.20655487804878048</v>
      </c>
      <c r="K237" s="6">
        <v>9.9085365853658541E-2</v>
      </c>
      <c r="L237" s="6">
        <v>3.3333333333333333E-2</v>
      </c>
      <c r="M237" s="6">
        <v>0.33500000000000002</v>
      </c>
      <c r="N237" s="6">
        <v>5.4638356340840294E-3</v>
      </c>
      <c r="O237" s="6">
        <v>0.40812557710064634</v>
      </c>
      <c r="P237" s="6">
        <v>0.10990502035278155</v>
      </c>
      <c r="Q237" s="6">
        <v>0.25533536585365851</v>
      </c>
      <c r="R237">
        <v>0</v>
      </c>
      <c r="S237">
        <v>2</v>
      </c>
      <c r="T237">
        <v>2</v>
      </c>
      <c r="U237">
        <v>2</v>
      </c>
      <c r="V237">
        <v>1</v>
      </c>
      <c r="W237">
        <v>1</v>
      </c>
      <c r="X237">
        <v>0</v>
      </c>
      <c r="Y237">
        <v>1</v>
      </c>
      <c r="Z237">
        <v>2</v>
      </c>
      <c r="AA237">
        <v>2</v>
      </c>
      <c r="AB237">
        <v>13</v>
      </c>
    </row>
    <row r="238" spans="1:28" x14ac:dyDescent="0.2">
      <c r="A238">
        <v>19193001400</v>
      </c>
      <c r="B238" t="s">
        <v>1365</v>
      </c>
      <c r="C238" t="str">
        <f t="shared" si="8"/>
        <v>14, Woodbury County, Iowa</v>
      </c>
      <c r="D238" t="str">
        <f t="shared" si="9"/>
        <v>14, Woodbury County</v>
      </c>
      <c r="E238" t="s">
        <v>998</v>
      </c>
      <c r="F238" t="s">
        <v>997</v>
      </c>
      <c r="G238" s="5">
        <v>1416</v>
      </c>
      <c r="H238" s="5">
        <v>37426</v>
      </c>
      <c r="I238" s="6">
        <v>0.192</v>
      </c>
      <c r="J238" s="6">
        <v>0.26624293785310732</v>
      </c>
      <c r="K238" s="6">
        <v>5.0847457627118647E-2</v>
      </c>
      <c r="L238" s="6">
        <v>3.3583333333333326E-2</v>
      </c>
      <c r="M238" s="6">
        <v>0.29600000000000004</v>
      </c>
      <c r="N238" s="6">
        <v>3.6888775789844577E-2</v>
      </c>
      <c r="O238" s="6">
        <v>0.69015846538782322</v>
      </c>
      <c r="P238" s="6">
        <v>3.2786885245901641E-2</v>
      </c>
      <c r="Q238" s="6">
        <v>0.3425141242937853</v>
      </c>
      <c r="R238">
        <v>2</v>
      </c>
      <c r="S238">
        <v>2</v>
      </c>
      <c r="T238">
        <v>2</v>
      </c>
      <c r="U238">
        <v>2</v>
      </c>
      <c r="V238">
        <v>1</v>
      </c>
      <c r="W238">
        <v>0</v>
      </c>
      <c r="X238">
        <v>0</v>
      </c>
      <c r="Y238">
        <v>2</v>
      </c>
      <c r="Z238">
        <v>0</v>
      </c>
      <c r="AA238">
        <v>2</v>
      </c>
      <c r="AB238">
        <v>13</v>
      </c>
    </row>
    <row r="239" spans="1:28" x14ac:dyDescent="0.2">
      <c r="A239">
        <v>19153001900</v>
      </c>
      <c r="B239" t="s">
        <v>1366</v>
      </c>
      <c r="C239" t="str">
        <f t="shared" si="8"/>
        <v>19, Polk County, Iowa</v>
      </c>
      <c r="D239" t="str">
        <f t="shared" si="9"/>
        <v>19, Polk County</v>
      </c>
      <c r="E239" t="s">
        <v>977</v>
      </c>
      <c r="F239" t="s">
        <v>976</v>
      </c>
      <c r="G239" s="5">
        <v>1652</v>
      </c>
      <c r="H239" s="5">
        <v>51802</v>
      </c>
      <c r="I239" s="6">
        <v>0.16800000000000001</v>
      </c>
      <c r="J239" s="6">
        <v>0.25</v>
      </c>
      <c r="K239" s="6">
        <v>6.2953995157384993E-2</v>
      </c>
      <c r="L239" s="6">
        <v>3.4750000000000003E-2</v>
      </c>
      <c r="M239" s="6">
        <v>0.3</v>
      </c>
      <c r="N239" s="6">
        <v>0.14341677503250974</v>
      </c>
      <c r="O239" s="6">
        <v>0.53503893214682985</v>
      </c>
      <c r="P239" s="6">
        <v>4.287369640787949E-2</v>
      </c>
      <c r="Q239" s="6">
        <v>0.34806295399515741</v>
      </c>
      <c r="R239">
        <v>2</v>
      </c>
      <c r="S239">
        <v>2</v>
      </c>
      <c r="T239">
        <v>2</v>
      </c>
      <c r="U239">
        <v>2</v>
      </c>
      <c r="V239">
        <v>1</v>
      </c>
      <c r="W239">
        <v>0</v>
      </c>
      <c r="X239">
        <v>0</v>
      </c>
      <c r="Y239">
        <v>2</v>
      </c>
      <c r="Z239">
        <v>0</v>
      </c>
      <c r="AA239">
        <v>2</v>
      </c>
      <c r="AB239">
        <v>13</v>
      </c>
    </row>
    <row r="240" spans="1:28" x14ac:dyDescent="0.2">
      <c r="A240">
        <v>19153005300</v>
      </c>
      <c r="B240" t="s">
        <v>1367</v>
      </c>
      <c r="C240" t="str">
        <f t="shared" si="8"/>
        <v>53, Polk County, Iowa</v>
      </c>
      <c r="D240" t="str">
        <f t="shared" si="9"/>
        <v>53, Polk County</v>
      </c>
      <c r="E240" t="s">
        <v>977</v>
      </c>
      <c r="F240" t="s">
        <v>976</v>
      </c>
      <c r="G240" s="5">
        <v>829</v>
      </c>
      <c r="H240" s="5">
        <v>56875</v>
      </c>
      <c r="I240" s="6">
        <v>0.13</v>
      </c>
      <c r="J240" s="6">
        <v>0.18938480096501809</v>
      </c>
      <c r="K240" s="6">
        <v>7.9613992762364291E-2</v>
      </c>
      <c r="L240" s="6">
        <v>3.4750000000000003E-2</v>
      </c>
      <c r="M240" s="6">
        <v>0.30599999999999999</v>
      </c>
      <c r="N240" s="6">
        <v>0.14341677503250974</v>
      </c>
      <c r="O240" s="6">
        <v>0.5707879564381807</v>
      </c>
      <c r="P240" s="6">
        <v>7.4776785714285712E-2</v>
      </c>
      <c r="Q240" s="6">
        <v>0.30518697225572977</v>
      </c>
      <c r="R240">
        <v>1</v>
      </c>
      <c r="S240">
        <v>2</v>
      </c>
      <c r="T240">
        <v>2</v>
      </c>
      <c r="U240">
        <v>2</v>
      </c>
      <c r="V240">
        <v>1</v>
      </c>
      <c r="W240">
        <v>0</v>
      </c>
      <c r="X240">
        <v>0</v>
      </c>
      <c r="Y240">
        <v>2</v>
      </c>
      <c r="Z240">
        <v>1</v>
      </c>
      <c r="AA240">
        <v>2</v>
      </c>
      <c r="AB240">
        <v>13</v>
      </c>
    </row>
    <row r="241" spans="1:28" x14ac:dyDescent="0.2">
      <c r="A241">
        <v>19163012502</v>
      </c>
      <c r="B241" t="s">
        <v>1368</v>
      </c>
      <c r="C241" t="str">
        <f t="shared" si="8"/>
        <v>125.02, Scott County, Iowa</v>
      </c>
      <c r="D241" t="str">
        <f t="shared" si="9"/>
        <v>125.02, Scott County</v>
      </c>
      <c r="E241" t="s">
        <v>1045</v>
      </c>
      <c r="F241" t="s">
        <v>1044</v>
      </c>
      <c r="G241" s="5">
        <v>1537</v>
      </c>
      <c r="H241" s="5">
        <v>53363</v>
      </c>
      <c r="I241" s="6">
        <v>0.14099999999999999</v>
      </c>
      <c r="J241" s="6">
        <v>0.1099544567338972</v>
      </c>
      <c r="K241" s="6">
        <v>4.4242029928432007E-2</v>
      </c>
      <c r="L241" s="6">
        <v>4.1666666666666657E-2</v>
      </c>
      <c r="M241" s="6">
        <v>0.4</v>
      </c>
      <c r="N241" s="6">
        <v>5.716481867041108E-2</v>
      </c>
      <c r="O241" s="6">
        <v>0.37223101265822783</v>
      </c>
      <c r="P241" s="6">
        <v>9.7475044039929543E-2</v>
      </c>
      <c r="Q241" s="6">
        <v>0.28822381262199087</v>
      </c>
      <c r="R241">
        <v>1</v>
      </c>
      <c r="S241">
        <v>2</v>
      </c>
      <c r="T241">
        <v>1</v>
      </c>
      <c r="U241">
        <v>1</v>
      </c>
      <c r="V241">
        <v>2</v>
      </c>
      <c r="W241">
        <v>2</v>
      </c>
      <c r="X241">
        <v>0</v>
      </c>
      <c r="Y241">
        <v>0</v>
      </c>
      <c r="Z241">
        <v>2</v>
      </c>
      <c r="AA241">
        <v>2</v>
      </c>
      <c r="AB241">
        <v>13</v>
      </c>
    </row>
    <row r="242" spans="1:28" x14ac:dyDescent="0.2">
      <c r="A242">
        <v>19193001100</v>
      </c>
      <c r="B242" t="s">
        <v>1369</v>
      </c>
      <c r="C242" t="str">
        <f t="shared" si="8"/>
        <v>11, Woodbury County, Iowa</v>
      </c>
      <c r="D242" t="str">
        <f t="shared" si="9"/>
        <v>11, Woodbury County</v>
      </c>
      <c r="E242" t="s">
        <v>998</v>
      </c>
      <c r="F242" t="s">
        <v>997</v>
      </c>
      <c r="G242" s="5">
        <v>1406</v>
      </c>
      <c r="H242" s="5">
        <v>47654</v>
      </c>
      <c r="I242" s="6">
        <v>0.107</v>
      </c>
      <c r="J242" s="6">
        <v>0.32503556187766713</v>
      </c>
      <c r="K242" s="6">
        <v>8.0369843527738266E-2</v>
      </c>
      <c r="L242" s="6">
        <v>3.3583333333333326E-2</v>
      </c>
      <c r="M242" s="6">
        <v>0.27100000000000002</v>
      </c>
      <c r="N242" s="6">
        <v>3.6888775789844577E-2</v>
      </c>
      <c r="O242" s="6">
        <v>0.56057728826433728</v>
      </c>
      <c r="P242" s="6">
        <v>6.0788243152972612E-2</v>
      </c>
      <c r="Q242" s="6">
        <v>0.25746799431009959</v>
      </c>
      <c r="R242">
        <v>2</v>
      </c>
      <c r="S242">
        <v>1</v>
      </c>
      <c r="T242">
        <v>2</v>
      </c>
      <c r="U242">
        <v>2</v>
      </c>
      <c r="V242">
        <v>1</v>
      </c>
      <c r="W242">
        <v>0</v>
      </c>
      <c r="X242">
        <v>0</v>
      </c>
      <c r="Y242">
        <v>2</v>
      </c>
      <c r="Z242">
        <v>1</v>
      </c>
      <c r="AA242">
        <v>2</v>
      </c>
      <c r="AB242">
        <v>13</v>
      </c>
    </row>
    <row r="243" spans="1:28" x14ac:dyDescent="0.2">
      <c r="A243">
        <v>19087970400</v>
      </c>
      <c r="B243" t="s">
        <v>1371</v>
      </c>
      <c r="C243" t="str">
        <f t="shared" si="8"/>
        <v>9704, Henry County, Iowa</v>
      </c>
      <c r="D243" t="str">
        <f t="shared" si="9"/>
        <v>9704, Henry County</v>
      </c>
      <c r="E243" t="s">
        <v>1088</v>
      </c>
      <c r="F243" t="s">
        <v>1087</v>
      </c>
      <c r="G243" s="5">
        <v>1768</v>
      </c>
      <c r="H243" s="5">
        <v>52563</v>
      </c>
      <c r="I243" s="6">
        <v>0.158</v>
      </c>
      <c r="J243" s="6">
        <v>0.11708144796380091</v>
      </c>
      <c r="K243" s="6">
        <v>5.5995475113122174E-2</v>
      </c>
      <c r="L243" s="6">
        <v>3.3666666666666657E-2</v>
      </c>
      <c r="M243" s="6">
        <v>0.48899999999999999</v>
      </c>
      <c r="N243" s="6">
        <v>1.6728716803176967E-2</v>
      </c>
      <c r="O243" s="6">
        <v>0.49374130737134908</v>
      </c>
      <c r="P243" s="6">
        <v>6.2276671771311895E-2</v>
      </c>
      <c r="Q243" s="6">
        <v>0.18947963800904977</v>
      </c>
      <c r="R243">
        <v>1</v>
      </c>
      <c r="S243">
        <v>2</v>
      </c>
      <c r="T243">
        <v>1</v>
      </c>
      <c r="U243">
        <v>2</v>
      </c>
      <c r="V243">
        <v>1</v>
      </c>
      <c r="W243">
        <v>2</v>
      </c>
      <c r="X243">
        <v>0</v>
      </c>
      <c r="Y243">
        <v>2</v>
      </c>
      <c r="Z243">
        <v>1</v>
      </c>
      <c r="AA243">
        <v>1</v>
      </c>
      <c r="AB243">
        <v>13</v>
      </c>
    </row>
    <row r="244" spans="1:28" x14ac:dyDescent="0.2">
      <c r="A244">
        <v>19113000201</v>
      </c>
      <c r="B244" t="s">
        <v>1373</v>
      </c>
      <c r="C244" t="str">
        <f t="shared" si="8"/>
        <v>2.01, Linn County, Iowa</v>
      </c>
      <c r="D244" t="str">
        <f t="shared" si="9"/>
        <v>2.01, Linn County</v>
      </c>
      <c r="E244" t="s">
        <v>972</v>
      </c>
      <c r="F244" t="s">
        <v>971</v>
      </c>
      <c r="G244" s="5">
        <v>2437</v>
      </c>
      <c r="H244" s="5">
        <v>44642</v>
      </c>
      <c r="I244" s="6">
        <v>0.153</v>
      </c>
      <c r="J244" s="6">
        <v>0.17029134181370537</v>
      </c>
      <c r="K244" s="6">
        <v>4.3085761181780875E-2</v>
      </c>
      <c r="L244" s="6">
        <v>3.9166666666666662E-2</v>
      </c>
      <c r="M244" s="6">
        <v>0.28000000000000003</v>
      </c>
      <c r="N244" s="6">
        <v>9.0296649086760147E-2</v>
      </c>
      <c r="O244" s="6">
        <v>0.46897309170785284</v>
      </c>
      <c r="P244" s="6">
        <v>8.9992531740104562E-2</v>
      </c>
      <c r="Q244" s="6">
        <v>0.27985227739023388</v>
      </c>
      <c r="R244">
        <v>2</v>
      </c>
      <c r="S244">
        <v>2</v>
      </c>
      <c r="T244">
        <v>2</v>
      </c>
      <c r="U244">
        <v>1</v>
      </c>
      <c r="V244">
        <v>2</v>
      </c>
      <c r="W244">
        <v>0</v>
      </c>
      <c r="X244">
        <v>0</v>
      </c>
      <c r="Y244">
        <v>1</v>
      </c>
      <c r="Z244">
        <v>1</v>
      </c>
      <c r="AA244">
        <v>2</v>
      </c>
      <c r="AB244">
        <v>13</v>
      </c>
    </row>
    <row r="245" spans="1:28" x14ac:dyDescent="0.2">
      <c r="A245">
        <v>19153004603</v>
      </c>
      <c r="B245" t="s">
        <v>1374</v>
      </c>
      <c r="C245" t="str">
        <f t="shared" si="8"/>
        <v>46.03, Polk County, Iowa</v>
      </c>
      <c r="D245" t="str">
        <f t="shared" si="9"/>
        <v>46.03, Polk County</v>
      </c>
      <c r="E245" t="s">
        <v>977</v>
      </c>
      <c r="F245" t="s">
        <v>976</v>
      </c>
      <c r="G245" s="5">
        <v>1451</v>
      </c>
      <c r="H245" s="5">
        <v>58798</v>
      </c>
      <c r="I245" s="6">
        <v>9.6999999999999989E-2</v>
      </c>
      <c r="J245" s="6">
        <v>0.2033080634045486</v>
      </c>
      <c r="K245" s="6">
        <v>7.1674707098552726E-2</v>
      </c>
      <c r="L245" s="6">
        <v>3.4750000000000003E-2</v>
      </c>
      <c r="M245" s="6">
        <v>0.38900000000000001</v>
      </c>
      <c r="N245" s="6">
        <v>0.14341677503250974</v>
      </c>
      <c r="O245" s="6">
        <v>0.49393159249724161</v>
      </c>
      <c r="P245" s="6">
        <v>4.413702239789196E-2</v>
      </c>
      <c r="Q245" s="6">
        <v>0.27291523087525843</v>
      </c>
      <c r="R245">
        <v>1</v>
      </c>
      <c r="S245">
        <v>1</v>
      </c>
      <c r="T245">
        <v>2</v>
      </c>
      <c r="U245">
        <v>2</v>
      </c>
      <c r="V245">
        <v>1</v>
      </c>
      <c r="W245">
        <v>2</v>
      </c>
      <c r="X245">
        <v>0</v>
      </c>
      <c r="Y245">
        <v>2</v>
      </c>
      <c r="Z245">
        <v>0</v>
      </c>
      <c r="AA245">
        <v>2</v>
      </c>
      <c r="AB245">
        <v>13</v>
      </c>
    </row>
    <row r="246" spans="1:28" x14ac:dyDescent="0.2">
      <c r="A246">
        <v>19061000701</v>
      </c>
      <c r="B246" t="s">
        <v>1375</v>
      </c>
      <c r="C246" t="str">
        <f t="shared" si="8"/>
        <v>7.01, Dubuque County, Iowa</v>
      </c>
      <c r="D246" t="str">
        <f t="shared" si="9"/>
        <v>7.01, Dubuque County</v>
      </c>
      <c r="E246" t="s">
        <v>247</v>
      </c>
      <c r="F246" t="s">
        <v>1011</v>
      </c>
      <c r="G246" s="5">
        <v>1074</v>
      </c>
      <c r="H246" s="5">
        <v>48349</v>
      </c>
      <c r="I246" s="6">
        <v>0.38299999999999995</v>
      </c>
      <c r="J246" s="6">
        <v>0.19180633147113593</v>
      </c>
      <c r="K246" s="6">
        <v>5.1210428305400374E-2</v>
      </c>
      <c r="L246" s="6">
        <v>3.5166666666666659E-2</v>
      </c>
      <c r="M246" s="6">
        <v>0.433</v>
      </c>
      <c r="N246" s="6">
        <v>5.993401172413057E-2</v>
      </c>
      <c r="O246" s="6">
        <v>0.31003460207612454</v>
      </c>
      <c r="P246" s="6">
        <v>4.7872340425531915E-2</v>
      </c>
      <c r="Q246" s="6">
        <v>0.42737430167597767</v>
      </c>
      <c r="R246">
        <v>2</v>
      </c>
      <c r="S246">
        <v>2</v>
      </c>
      <c r="T246">
        <v>2</v>
      </c>
      <c r="U246">
        <v>2</v>
      </c>
      <c r="V246">
        <v>1</v>
      </c>
      <c r="W246">
        <v>2</v>
      </c>
      <c r="X246">
        <v>0</v>
      </c>
      <c r="Y246">
        <v>0</v>
      </c>
      <c r="Z246">
        <v>0</v>
      </c>
      <c r="AA246">
        <v>2</v>
      </c>
      <c r="AB246">
        <v>13</v>
      </c>
    </row>
    <row r="247" spans="1:28" x14ac:dyDescent="0.2">
      <c r="A247">
        <v>19113001300</v>
      </c>
      <c r="B247" t="s">
        <v>1376</v>
      </c>
      <c r="C247" t="str">
        <f t="shared" si="8"/>
        <v>13, Linn County, Iowa</v>
      </c>
      <c r="D247" t="str">
        <f t="shared" si="9"/>
        <v>13, Linn County</v>
      </c>
      <c r="E247" t="s">
        <v>972</v>
      </c>
      <c r="F247" t="s">
        <v>971</v>
      </c>
      <c r="G247" s="5">
        <v>1609</v>
      </c>
      <c r="H247" s="5">
        <v>44518</v>
      </c>
      <c r="I247" s="6">
        <v>0.17</v>
      </c>
      <c r="J247" s="6">
        <v>0.12430080795525171</v>
      </c>
      <c r="K247" s="6">
        <v>4.723430702299565E-2</v>
      </c>
      <c r="L247" s="6">
        <v>3.9166666666666662E-2</v>
      </c>
      <c r="M247" s="6">
        <v>0.308</v>
      </c>
      <c r="N247" s="6">
        <v>9.0296649086760147E-2</v>
      </c>
      <c r="O247" s="6">
        <v>0.41688770999115826</v>
      </c>
      <c r="P247" s="6">
        <v>6.6163668020893796E-2</v>
      </c>
      <c r="Q247" s="6">
        <v>0.2504661280298322</v>
      </c>
      <c r="R247">
        <v>2</v>
      </c>
      <c r="S247">
        <v>2</v>
      </c>
      <c r="T247">
        <v>2</v>
      </c>
      <c r="U247">
        <v>1</v>
      </c>
      <c r="V247">
        <v>2</v>
      </c>
      <c r="W247">
        <v>0</v>
      </c>
      <c r="X247">
        <v>0</v>
      </c>
      <c r="Y247">
        <v>1</v>
      </c>
      <c r="Z247">
        <v>1</v>
      </c>
      <c r="AA247">
        <v>2</v>
      </c>
      <c r="AB247">
        <v>13</v>
      </c>
    </row>
    <row r="248" spans="1:28" x14ac:dyDescent="0.2">
      <c r="A248">
        <v>19193000600</v>
      </c>
      <c r="B248" t="s">
        <v>1377</v>
      </c>
      <c r="C248" t="str">
        <f t="shared" si="8"/>
        <v>6, Woodbury County, Iowa</v>
      </c>
      <c r="D248" t="str">
        <f t="shared" si="9"/>
        <v>6, Woodbury County</v>
      </c>
      <c r="E248" t="s">
        <v>998</v>
      </c>
      <c r="F248" t="s">
        <v>997</v>
      </c>
      <c r="G248" s="5">
        <v>1099</v>
      </c>
      <c r="H248" s="5">
        <v>50257</v>
      </c>
      <c r="I248" s="6">
        <v>0.16699999999999998</v>
      </c>
      <c r="J248" s="6">
        <v>0.1537761601455869</v>
      </c>
      <c r="K248" s="6">
        <v>7.5523202911737947E-2</v>
      </c>
      <c r="L248" s="6">
        <v>3.3583333333333326E-2</v>
      </c>
      <c r="M248" s="6">
        <v>0.27600000000000002</v>
      </c>
      <c r="N248" s="6">
        <v>3.6888775789844577E-2</v>
      </c>
      <c r="O248" s="6">
        <v>0.68288854003139721</v>
      </c>
      <c r="P248" s="6">
        <v>5.4713804713804715E-2</v>
      </c>
      <c r="Q248" s="6">
        <v>0.26933575978161967</v>
      </c>
      <c r="R248">
        <v>2</v>
      </c>
      <c r="S248">
        <v>2</v>
      </c>
      <c r="T248">
        <v>2</v>
      </c>
      <c r="U248">
        <v>2</v>
      </c>
      <c r="V248">
        <v>1</v>
      </c>
      <c r="W248">
        <v>0</v>
      </c>
      <c r="X248">
        <v>0</v>
      </c>
      <c r="Y248">
        <v>2</v>
      </c>
      <c r="Z248">
        <v>0</v>
      </c>
      <c r="AA248">
        <v>2</v>
      </c>
      <c r="AB248">
        <v>13</v>
      </c>
    </row>
    <row r="249" spans="1:28" x14ac:dyDescent="0.2">
      <c r="A249">
        <v>19113002500</v>
      </c>
      <c r="B249" t="s">
        <v>1379</v>
      </c>
      <c r="C249" t="str">
        <f t="shared" si="8"/>
        <v>25, Linn County, Iowa</v>
      </c>
      <c r="D249" t="str">
        <f t="shared" si="9"/>
        <v>25, Linn County</v>
      </c>
      <c r="E249" t="s">
        <v>972</v>
      </c>
      <c r="F249" t="s">
        <v>971</v>
      </c>
      <c r="G249" s="5">
        <v>1271</v>
      </c>
      <c r="H249" s="5">
        <v>48723</v>
      </c>
      <c r="I249" s="6">
        <v>0.23199999999999998</v>
      </c>
      <c r="J249" s="6">
        <v>0.22816679779701024</v>
      </c>
      <c r="K249" s="6">
        <v>8.4972462627852088E-2</v>
      </c>
      <c r="L249" s="6">
        <v>3.9166666666666662E-2</v>
      </c>
      <c r="M249" s="6">
        <v>0.28199999999999997</v>
      </c>
      <c r="N249" s="6">
        <v>9.0296649086760147E-2</v>
      </c>
      <c r="O249" s="6">
        <v>0.44991965720407068</v>
      </c>
      <c r="P249" s="6">
        <v>5.5018587360594798E-2</v>
      </c>
      <c r="Q249" s="6">
        <v>0.26199842643587729</v>
      </c>
      <c r="R249">
        <v>2</v>
      </c>
      <c r="S249">
        <v>2</v>
      </c>
      <c r="T249">
        <v>2</v>
      </c>
      <c r="U249">
        <v>2</v>
      </c>
      <c r="V249">
        <v>2</v>
      </c>
      <c r="W249">
        <v>0</v>
      </c>
      <c r="X249">
        <v>0</v>
      </c>
      <c r="Y249">
        <v>1</v>
      </c>
      <c r="Z249">
        <v>0</v>
      </c>
      <c r="AA249">
        <v>2</v>
      </c>
      <c r="AB249">
        <v>13</v>
      </c>
    </row>
    <row r="250" spans="1:28" x14ac:dyDescent="0.2">
      <c r="A250">
        <v>19163013400</v>
      </c>
      <c r="B250" t="s">
        <v>1380</v>
      </c>
      <c r="C250" t="str">
        <f t="shared" si="8"/>
        <v>134, Scott County, Iowa</v>
      </c>
      <c r="D250" t="str">
        <f t="shared" si="9"/>
        <v>134, Scott County</v>
      </c>
      <c r="E250" t="s">
        <v>1045</v>
      </c>
      <c r="F250" t="s">
        <v>1044</v>
      </c>
      <c r="G250" s="5">
        <v>1263</v>
      </c>
      <c r="H250" s="5">
        <v>52344</v>
      </c>
      <c r="I250" s="6">
        <v>0.13500000000000001</v>
      </c>
      <c r="J250" s="6">
        <v>0.15281076801266824</v>
      </c>
      <c r="K250" s="6">
        <v>7.8384798099762468E-2</v>
      </c>
      <c r="L250" s="6">
        <v>4.1666666666666657E-2</v>
      </c>
      <c r="M250" s="6">
        <v>0.30199999999999999</v>
      </c>
      <c r="N250" s="6">
        <v>5.716481867041108E-2</v>
      </c>
      <c r="O250" s="6">
        <v>0.37822878228782286</v>
      </c>
      <c r="P250" s="6">
        <v>5.7462686567164176E-2</v>
      </c>
      <c r="Q250" s="6">
        <v>0.31037212984956453</v>
      </c>
      <c r="R250">
        <v>2</v>
      </c>
      <c r="S250">
        <v>2</v>
      </c>
      <c r="T250">
        <v>2</v>
      </c>
      <c r="U250">
        <v>2</v>
      </c>
      <c r="V250">
        <v>2</v>
      </c>
      <c r="W250">
        <v>0</v>
      </c>
      <c r="X250">
        <v>0</v>
      </c>
      <c r="Y250">
        <v>1</v>
      </c>
      <c r="Z250">
        <v>0</v>
      </c>
      <c r="AA250">
        <v>2</v>
      </c>
      <c r="AB250">
        <v>13</v>
      </c>
    </row>
    <row r="251" spans="1:28" x14ac:dyDescent="0.2">
      <c r="A251">
        <v>19113001200</v>
      </c>
      <c r="B251" t="s">
        <v>1382</v>
      </c>
      <c r="C251" t="str">
        <f t="shared" si="8"/>
        <v>12, Linn County, Iowa</v>
      </c>
      <c r="D251" t="str">
        <f t="shared" si="9"/>
        <v>12, Linn County</v>
      </c>
      <c r="E251" t="s">
        <v>972</v>
      </c>
      <c r="F251" t="s">
        <v>971</v>
      </c>
      <c r="G251">
        <v>670</v>
      </c>
      <c r="H251" s="5">
        <v>49400</v>
      </c>
      <c r="I251" s="6">
        <v>0.106</v>
      </c>
      <c r="J251" s="6">
        <v>0.17164179104477612</v>
      </c>
      <c r="K251" s="6">
        <v>5.3731343283582089E-2</v>
      </c>
      <c r="L251" s="6">
        <v>3.9166666666666662E-2</v>
      </c>
      <c r="M251" s="6">
        <v>0.22500000000000001</v>
      </c>
      <c r="N251" s="6">
        <v>9.0296649086760147E-2</v>
      </c>
      <c r="O251" s="6">
        <v>0.43318385650224217</v>
      </c>
      <c r="P251" s="6">
        <v>6.6852367688022288E-2</v>
      </c>
      <c r="Q251" s="6">
        <v>0.37761194029850748</v>
      </c>
      <c r="R251">
        <v>2</v>
      </c>
      <c r="S251">
        <v>1</v>
      </c>
      <c r="T251">
        <v>2</v>
      </c>
      <c r="U251">
        <v>2</v>
      </c>
      <c r="V251">
        <v>2</v>
      </c>
      <c r="W251">
        <v>0</v>
      </c>
      <c r="X251">
        <v>0</v>
      </c>
      <c r="Y251">
        <v>1</v>
      </c>
      <c r="Z251">
        <v>1</v>
      </c>
      <c r="AA251">
        <v>2</v>
      </c>
      <c r="AB251">
        <v>13</v>
      </c>
    </row>
    <row r="252" spans="1:28" x14ac:dyDescent="0.2">
      <c r="A252">
        <v>19001960200</v>
      </c>
      <c r="B252" t="s">
        <v>1383</v>
      </c>
      <c r="C252" t="str">
        <f t="shared" si="8"/>
        <v>9602, Adair County, Iowa</v>
      </c>
      <c r="D252" t="str">
        <f t="shared" si="9"/>
        <v>9602, Adair County</v>
      </c>
      <c r="E252" t="s">
        <v>10</v>
      </c>
      <c r="F252" t="s">
        <v>959</v>
      </c>
      <c r="G252">
        <v>684</v>
      </c>
      <c r="H252" s="5">
        <v>54848</v>
      </c>
      <c r="I252" s="6">
        <v>0.154</v>
      </c>
      <c r="J252" s="6">
        <v>0.1564327485380117</v>
      </c>
      <c r="K252" s="6">
        <v>3.3625730994152045E-2</v>
      </c>
      <c r="L252" s="6">
        <v>2.5083333333333332E-2</v>
      </c>
      <c r="M252" s="6">
        <v>0.36700000000000005</v>
      </c>
      <c r="N252" s="6">
        <v>-2.4212444675865662E-2</v>
      </c>
      <c r="O252" s="6">
        <v>0.40633019674935844</v>
      </c>
      <c r="P252" s="6">
        <v>0.18</v>
      </c>
      <c r="Q252" s="6">
        <v>0.16666666666666666</v>
      </c>
      <c r="R252">
        <v>1</v>
      </c>
      <c r="S252">
        <v>2</v>
      </c>
      <c r="T252">
        <v>2</v>
      </c>
      <c r="U252">
        <v>1</v>
      </c>
      <c r="V252">
        <v>0</v>
      </c>
      <c r="W252">
        <v>2</v>
      </c>
      <c r="X252">
        <v>2</v>
      </c>
      <c r="Y252">
        <v>1</v>
      </c>
      <c r="Z252">
        <v>2</v>
      </c>
      <c r="AA252">
        <v>0</v>
      </c>
      <c r="AB252">
        <v>13</v>
      </c>
    </row>
    <row r="253" spans="1:28" x14ac:dyDescent="0.2">
      <c r="A253">
        <v>19145490300</v>
      </c>
      <c r="B253" t="s">
        <v>1385</v>
      </c>
      <c r="C253" t="str">
        <f t="shared" si="8"/>
        <v>4903, Page County, Iowa</v>
      </c>
      <c r="D253" t="str">
        <f t="shared" si="9"/>
        <v>4903, Page County</v>
      </c>
      <c r="E253" t="s">
        <v>1052</v>
      </c>
      <c r="F253" t="s">
        <v>1051</v>
      </c>
      <c r="G253">
        <v>1133</v>
      </c>
      <c r="H253" s="5">
        <v>57422</v>
      </c>
      <c r="I253" s="6">
        <v>9.8000000000000004E-2</v>
      </c>
      <c r="J253" s="6">
        <v>0.12621359223300971</v>
      </c>
      <c r="K253" s="6">
        <v>7.0609002647837602E-3</v>
      </c>
      <c r="L253" s="6">
        <v>3.15E-2</v>
      </c>
      <c r="M253" s="6">
        <v>0.37799999999999995</v>
      </c>
      <c r="N253" s="6">
        <v>-4.5254833040421792E-2</v>
      </c>
      <c r="O253" s="6">
        <v>0.47749612002069325</v>
      </c>
      <c r="P253" s="6">
        <v>0.15308291991495393</v>
      </c>
      <c r="Q253" s="6">
        <v>0.2030008826125331</v>
      </c>
      <c r="R253">
        <v>1</v>
      </c>
      <c r="S253">
        <v>1</v>
      </c>
      <c r="T253">
        <v>2</v>
      </c>
      <c r="U253">
        <v>0</v>
      </c>
      <c r="V253">
        <v>0</v>
      </c>
      <c r="W253">
        <v>2</v>
      </c>
      <c r="X253">
        <v>2</v>
      </c>
      <c r="Y253">
        <v>2</v>
      </c>
      <c r="Z253">
        <v>2</v>
      </c>
      <c r="AA253">
        <v>1</v>
      </c>
      <c r="AB253">
        <v>13</v>
      </c>
    </row>
    <row r="254" spans="1:28" x14ac:dyDescent="0.2">
      <c r="A254">
        <v>19109950400</v>
      </c>
      <c r="B254" t="s">
        <v>1386</v>
      </c>
      <c r="C254" t="str">
        <f t="shared" si="8"/>
        <v>9504, Kossuth County, Iowa</v>
      </c>
      <c r="D254" t="str">
        <f t="shared" si="9"/>
        <v>9504, Kossuth County</v>
      </c>
      <c r="E254" t="s">
        <v>975</v>
      </c>
      <c r="F254" t="s">
        <v>974</v>
      </c>
      <c r="G254" s="5">
        <v>1328</v>
      </c>
      <c r="H254" s="5">
        <v>46000</v>
      </c>
      <c r="I254" s="6">
        <v>0.14000000000000001</v>
      </c>
      <c r="J254" s="6">
        <v>0.21837349397590361</v>
      </c>
      <c r="K254" s="6">
        <v>2.635542168674699E-2</v>
      </c>
      <c r="L254" s="6">
        <v>2.7166666666666669E-2</v>
      </c>
      <c r="M254" s="6">
        <v>0.41899999999999998</v>
      </c>
      <c r="N254" s="6">
        <v>-4.600141542816702E-2</v>
      </c>
      <c r="O254" s="6">
        <v>0.35507968127490042</v>
      </c>
      <c r="P254" s="6">
        <v>6.9376313945339871E-2</v>
      </c>
      <c r="Q254" s="6">
        <v>0.33584337349397592</v>
      </c>
      <c r="R254">
        <v>2</v>
      </c>
      <c r="S254">
        <v>2</v>
      </c>
      <c r="T254">
        <v>2</v>
      </c>
      <c r="U254">
        <v>0</v>
      </c>
      <c r="V254">
        <v>0</v>
      </c>
      <c r="W254">
        <v>2</v>
      </c>
      <c r="X254">
        <v>2</v>
      </c>
      <c r="Y254">
        <v>0</v>
      </c>
      <c r="Z254">
        <v>1</v>
      </c>
      <c r="AA254">
        <v>2</v>
      </c>
      <c r="AB254">
        <v>13</v>
      </c>
    </row>
    <row r="255" spans="1:28" x14ac:dyDescent="0.2">
      <c r="A255">
        <v>19173180200</v>
      </c>
      <c r="B255" t="s">
        <v>1387</v>
      </c>
      <c r="C255" t="str">
        <f t="shared" si="8"/>
        <v>1802, Taylor County, Iowa</v>
      </c>
      <c r="D255" t="str">
        <f t="shared" si="9"/>
        <v>1802, Taylor County</v>
      </c>
      <c r="E255" t="s">
        <v>1039</v>
      </c>
      <c r="F255" t="s">
        <v>1038</v>
      </c>
      <c r="G255" s="5">
        <v>893</v>
      </c>
      <c r="H255" s="5">
        <v>47951</v>
      </c>
      <c r="I255" s="6">
        <v>0.14599999999999999</v>
      </c>
      <c r="J255" s="6">
        <v>0.11422172452407615</v>
      </c>
      <c r="K255" s="6">
        <v>4.9272116461366179E-2</v>
      </c>
      <c r="L255" s="6">
        <v>2.3416666666666662E-2</v>
      </c>
      <c r="M255" s="6">
        <v>0.39200000000000002</v>
      </c>
      <c r="N255" s="6">
        <v>-6.6645559601076459E-2</v>
      </c>
      <c r="O255" s="6">
        <v>0.46661880832735103</v>
      </c>
      <c r="P255" s="6">
        <v>0.15867158671586715</v>
      </c>
      <c r="Q255" s="6">
        <v>0.1690929451287794</v>
      </c>
      <c r="R255">
        <v>2</v>
      </c>
      <c r="S255">
        <v>2</v>
      </c>
      <c r="T255">
        <v>1</v>
      </c>
      <c r="U255">
        <v>1</v>
      </c>
      <c r="V255">
        <v>0</v>
      </c>
      <c r="W255">
        <v>2</v>
      </c>
      <c r="X255">
        <v>2</v>
      </c>
      <c r="Y255">
        <v>1</v>
      </c>
      <c r="Z255">
        <v>2</v>
      </c>
      <c r="AA255">
        <v>0</v>
      </c>
      <c r="AB255">
        <v>13</v>
      </c>
    </row>
    <row r="256" spans="1:28" x14ac:dyDescent="0.2">
      <c r="A256">
        <v>19069360200</v>
      </c>
      <c r="B256" t="s">
        <v>1388</v>
      </c>
      <c r="C256" t="str">
        <f t="shared" si="8"/>
        <v>3602, Franklin County, Iowa</v>
      </c>
      <c r="D256" t="str">
        <f t="shared" si="9"/>
        <v>3602, Franklin County</v>
      </c>
      <c r="E256" t="s">
        <v>310</v>
      </c>
      <c r="F256" t="s">
        <v>973</v>
      </c>
      <c r="G256">
        <v>1871</v>
      </c>
      <c r="H256" s="5">
        <v>54152</v>
      </c>
      <c r="I256" s="6">
        <v>0.19500000000000001</v>
      </c>
      <c r="J256" s="6">
        <v>0.13575628006413681</v>
      </c>
      <c r="K256" s="6">
        <v>2.512025654730091E-2</v>
      </c>
      <c r="L256" s="6">
        <v>3.0333333333333327E-2</v>
      </c>
      <c r="M256" s="6">
        <v>0.371</v>
      </c>
      <c r="N256" s="6">
        <v>-6.1891385767790262E-2</v>
      </c>
      <c r="O256" s="6">
        <v>0.50131926121372028</v>
      </c>
      <c r="P256" s="6">
        <v>9.2111478507321681E-2</v>
      </c>
      <c r="Q256" s="6">
        <v>0.21272047033671834</v>
      </c>
      <c r="R256">
        <v>1</v>
      </c>
      <c r="S256">
        <v>2</v>
      </c>
      <c r="T256">
        <v>2</v>
      </c>
      <c r="U256">
        <v>0</v>
      </c>
      <c r="V256">
        <v>0</v>
      </c>
      <c r="W256">
        <v>2</v>
      </c>
      <c r="X256">
        <v>2</v>
      </c>
      <c r="Y256">
        <v>2</v>
      </c>
      <c r="Z256">
        <v>1</v>
      </c>
      <c r="AA256">
        <v>1</v>
      </c>
      <c r="AB256">
        <v>13</v>
      </c>
    </row>
    <row r="257" spans="1:28" x14ac:dyDescent="0.2">
      <c r="A257">
        <v>19073080100</v>
      </c>
      <c r="B257" t="s">
        <v>1389</v>
      </c>
      <c r="C257" t="str">
        <f t="shared" si="8"/>
        <v>801, Greene County, Iowa</v>
      </c>
      <c r="D257" t="str">
        <f t="shared" si="9"/>
        <v>801, Greene County</v>
      </c>
      <c r="E257" t="s">
        <v>353</v>
      </c>
      <c r="F257" t="s">
        <v>1078</v>
      </c>
      <c r="G257" s="5">
        <v>757</v>
      </c>
      <c r="H257" s="5">
        <v>53221</v>
      </c>
      <c r="I257" s="6">
        <v>0.13500000000000001</v>
      </c>
      <c r="J257" s="6">
        <v>0.1334214002642008</v>
      </c>
      <c r="K257" s="6">
        <v>4.3593130779392336E-2</v>
      </c>
      <c r="L257" s="6">
        <v>2.6833333333333331E-2</v>
      </c>
      <c r="M257" s="6">
        <v>0.27200000000000002</v>
      </c>
      <c r="N257" s="6">
        <v>-6.0518423307626391E-2</v>
      </c>
      <c r="O257" s="6">
        <v>0.51114781172584645</v>
      </c>
      <c r="P257" s="6">
        <v>0.15154867256637169</v>
      </c>
      <c r="Q257" s="6">
        <v>0.21136063408190225</v>
      </c>
      <c r="R257">
        <v>1</v>
      </c>
      <c r="S257">
        <v>2</v>
      </c>
      <c r="T257">
        <v>2</v>
      </c>
      <c r="U257">
        <v>1</v>
      </c>
      <c r="V257">
        <v>0</v>
      </c>
      <c r="W257">
        <v>0</v>
      </c>
      <c r="X257">
        <v>2</v>
      </c>
      <c r="Y257">
        <v>2</v>
      </c>
      <c r="Z257">
        <v>2</v>
      </c>
      <c r="AA257">
        <v>1</v>
      </c>
      <c r="AB257">
        <v>13</v>
      </c>
    </row>
    <row r="258" spans="1:28" x14ac:dyDescent="0.2">
      <c r="A258">
        <v>19137960400</v>
      </c>
      <c r="B258" t="s">
        <v>1390</v>
      </c>
      <c r="C258" t="str">
        <f t="shared" si="8"/>
        <v>9604, Montgomery County, Iowa</v>
      </c>
      <c r="D258" t="str">
        <f t="shared" si="9"/>
        <v>9604, Montgomery County</v>
      </c>
      <c r="E258" t="s">
        <v>1083</v>
      </c>
      <c r="F258" t="s">
        <v>1082</v>
      </c>
      <c r="G258">
        <v>1157</v>
      </c>
      <c r="H258" s="5">
        <v>54485</v>
      </c>
      <c r="I258" s="6">
        <v>0.14199999999999999</v>
      </c>
      <c r="J258" s="6">
        <v>0.14001728608470182</v>
      </c>
      <c r="K258" s="6">
        <v>3.8893690579083838E-2</v>
      </c>
      <c r="L258" s="6">
        <v>3.1166666666666672E-2</v>
      </c>
      <c r="M258" s="6">
        <v>0.36499999999999999</v>
      </c>
      <c r="N258" s="6">
        <v>-3.8175046554934824E-2</v>
      </c>
      <c r="O258" s="6">
        <v>0.37225130890052355</v>
      </c>
      <c r="P258" s="6">
        <v>0.12481315396113603</v>
      </c>
      <c r="Q258" s="6">
        <v>0.18496110630942092</v>
      </c>
      <c r="R258">
        <v>1</v>
      </c>
      <c r="S258">
        <v>2</v>
      </c>
      <c r="T258">
        <v>2</v>
      </c>
      <c r="U258">
        <v>1</v>
      </c>
      <c r="V258">
        <v>0</v>
      </c>
      <c r="W258">
        <v>2</v>
      </c>
      <c r="X258">
        <v>2</v>
      </c>
      <c r="Y258">
        <v>0</v>
      </c>
      <c r="Z258">
        <v>2</v>
      </c>
      <c r="AA258">
        <v>1</v>
      </c>
      <c r="AB258">
        <v>13</v>
      </c>
    </row>
    <row r="259" spans="1:28" x14ac:dyDescent="0.2">
      <c r="A259">
        <v>19033950200</v>
      </c>
      <c r="B259" t="s">
        <v>1392</v>
      </c>
      <c r="C259" t="str">
        <f t="shared" si="8"/>
        <v>9502, Cerro Gordo County, Iowa</v>
      </c>
      <c r="D259" t="str">
        <f t="shared" si="9"/>
        <v>9502, Cerro Gordo County</v>
      </c>
      <c r="E259" t="s">
        <v>1081</v>
      </c>
      <c r="F259" t="s">
        <v>1080</v>
      </c>
      <c r="G259" s="5">
        <v>3064</v>
      </c>
      <c r="H259" s="5">
        <v>49936</v>
      </c>
      <c r="I259" s="6">
        <v>0.13</v>
      </c>
      <c r="J259" s="6">
        <v>0.11716710182767624</v>
      </c>
      <c r="K259" s="6">
        <v>4.0143603133159268E-2</v>
      </c>
      <c r="L259" s="6">
        <v>3.4083333333333334E-2</v>
      </c>
      <c r="M259" s="6">
        <v>0.36399999999999999</v>
      </c>
      <c r="N259" s="6">
        <v>-2.3193132658376935E-2</v>
      </c>
      <c r="O259" s="6">
        <v>0.36612702366127026</v>
      </c>
      <c r="P259" s="6">
        <v>5.9556365846247343E-2</v>
      </c>
      <c r="Q259" s="6">
        <v>0.19549608355091383</v>
      </c>
      <c r="R259">
        <v>2</v>
      </c>
      <c r="S259">
        <v>2</v>
      </c>
      <c r="T259">
        <v>1</v>
      </c>
      <c r="U259">
        <v>1</v>
      </c>
      <c r="V259">
        <v>1</v>
      </c>
      <c r="W259">
        <v>2</v>
      </c>
      <c r="X259">
        <v>2</v>
      </c>
      <c r="Y259">
        <v>0</v>
      </c>
      <c r="Z259">
        <v>1</v>
      </c>
      <c r="AA259">
        <v>1</v>
      </c>
      <c r="AB259">
        <v>13</v>
      </c>
    </row>
    <row r="260" spans="1:28" x14ac:dyDescent="0.2">
      <c r="A260">
        <v>19145490400</v>
      </c>
      <c r="B260" t="s">
        <v>1394</v>
      </c>
      <c r="C260" t="str">
        <f t="shared" ref="C260:C323" si="10">RIGHT(B260,LEN(B260)-13)</f>
        <v>4904, Page County, Iowa</v>
      </c>
      <c r="D260" t="str">
        <f t="shared" si="9"/>
        <v>4904, Page County</v>
      </c>
      <c r="E260" t="s">
        <v>1052</v>
      </c>
      <c r="F260" t="s">
        <v>1051</v>
      </c>
      <c r="G260" s="5">
        <v>918</v>
      </c>
      <c r="H260" s="5">
        <v>52589</v>
      </c>
      <c r="I260" s="6">
        <v>0.125</v>
      </c>
      <c r="J260" s="6">
        <v>0.13507625272331156</v>
      </c>
      <c r="K260" s="6">
        <v>3.9215686274509803E-2</v>
      </c>
      <c r="L260" s="6">
        <v>3.15E-2</v>
      </c>
      <c r="M260" s="6">
        <v>0.52</v>
      </c>
      <c r="N260" s="6">
        <v>-4.5254833040421792E-2</v>
      </c>
      <c r="O260" s="6">
        <v>0.47254268574065528</v>
      </c>
      <c r="P260" s="6">
        <v>0.13233923578751164</v>
      </c>
      <c r="Q260" s="6">
        <v>0.17102396514161219</v>
      </c>
      <c r="R260">
        <v>1</v>
      </c>
      <c r="S260">
        <v>1</v>
      </c>
      <c r="T260">
        <v>2</v>
      </c>
      <c r="U260">
        <v>1</v>
      </c>
      <c r="V260">
        <v>0</v>
      </c>
      <c r="W260">
        <v>2</v>
      </c>
      <c r="X260">
        <v>2</v>
      </c>
      <c r="Y260">
        <v>2</v>
      </c>
      <c r="Z260">
        <v>2</v>
      </c>
      <c r="AA260">
        <v>0</v>
      </c>
      <c r="AB260">
        <v>13</v>
      </c>
    </row>
    <row r="261" spans="1:28" x14ac:dyDescent="0.2">
      <c r="A261">
        <v>19035080100</v>
      </c>
      <c r="B261" t="s">
        <v>1395</v>
      </c>
      <c r="C261" t="str">
        <f t="shared" si="10"/>
        <v>801, Cherokee County, Iowa</v>
      </c>
      <c r="D261" t="str">
        <f t="shared" si="9"/>
        <v>801, Cherokee County</v>
      </c>
      <c r="E261" t="s">
        <v>152</v>
      </c>
      <c r="F261" t="s">
        <v>1018</v>
      </c>
      <c r="G261" s="5">
        <v>2359</v>
      </c>
      <c r="H261" s="5">
        <v>47719</v>
      </c>
      <c r="I261" s="6">
        <v>0.16300000000000001</v>
      </c>
      <c r="J261" s="6">
        <v>0.17168291649003814</v>
      </c>
      <c r="K261" s="6">
        <v>5.3836371343789741E-2</v>
      </c>
      <c r="L261" s="6">
        <v>2.6916666666666665E-2</v>
      </c>
      <c r="M261" s="6">
        <v>0.39500000000000002</v>
      </c>
      <c r="N261" s="6">
        <v>-3.4294234592445329E-2</v>
      </c>
      <c r="O261" s="6">
        <v>0.45298446443172524</v>
      </c>
      <c r="P261" s="6">
        <v>3.9495114006514655E-2</v>
      </c>
      <c r="Q261" s="6">
        <v>0.13183552352691819</v>
      </c>
      <c r="R261">
        <v>2</v>
      </c>
      <c r="S261">
        <v>2</v>
      </c>
      <c r="T261">
        <v>2</v>
      </c>
      <c r="U261">
        <v>2</v>
      </c>
      <c r="V261">
        <v>0</v>
      </c>
      <c r="W261">
        <v>2</v>
      </c>
      <c r="X261">
        <v>2</v>
      </c>
      <c r="Y261">
        <v>1</v>
      </c>
      <c r="Z261">
        <v>0</v>
      </c>
      <c r="AA261">
        <v>0</v>
      </c>
      <c r="AB261">
        <v>13</v>
      </c>
    </row>
    <row r="262" spans="1:28" x14ac:dyDescent="0.2">
      <c r="A262">
        <v>19077950200</v>
      </c>
      <c r="B262" t="s">
        <v>1400</v>
      </c>
      <c r="C262" t="str">
        <f t="shared" si="10"/>
        <v>9502, Guthrie County, Iowa</v>
      </c>
      <c r="D262" t="str">
        <f t="shared" si="9"/>
        <v>9502, Guthrie County</v>
      </c>
      <c r="E262" t="s">
        <v>1027</v>
      </c>
      <c r="F262" t="s">
        <v>1026</v>
      </c>
      <c r="G262" s="5">
        <v>941</v>
      </c>
      <c r="H262" s="5">
        <v>60268</v>
      </c>
      <c r="I262" s="6">
        <v>8.8000000000000009E-2</v>
      </c>
      <c r="J262" s="6">
        <v>0.12433581296493093</v>
      </c>
      <c r="K262" s="6">
        <v>2.975557917109458E-2</v>
      </c>
      <c r="L262" s="6">
        <v>3.4333333333333334E-2</v>
      </c>
      <c r="M262" s="6">
        <v>0.33299999999999996</v>
      </c>
      <c r="N262" s="6">
        <v>-3.0217272229322623E-2</v>
      </c>
      <c r="O262" s="6">
        <v>0.54459203036053128</v>
      </c>
      <c r="P262" s="6">
        <v>0.15982142857142856</v>
      </c>
      <c r="Q262" s="6">
        <v>0.1434643995749203</v>
      </c>
      <c r="R262">
        <v>1</v>
      </c>
      <c r="S262">
        <v>1</v>
      </c>
      <c r="T262">
        <v>2</v>
      </c>
      <c r="U262">
        <v>1</v>
      </c>
      <c r="V262">
        <v>1</v>
      </c>
      <c r="W262">
        <v>1</v>
      </c>
      <c r="X262">
        <v>2</v>
      </c>
      <c r="Y262">
        <v>2</v>
      </c>
      <c r="Z262">
        <v>2</v>
      </c>
      <c r="AA262">
        <v>0</v>
      </c>
      <c r="AB262">
        <v>13</v>
      </c>
    </row>
    <row r="263" spans="1:28" x14ac:dyDescent="0.2">
      <c r="A263">
        <v>19171290600</v>
      </c>
      <c r="B263" t="s">
        <v>1401</v>
      </c>
      <c r="C263" t="str">
        <f t="shared" si="10"/>
        <v>2906, Tama County, Iowa</v>
      </c>
      <c r="D263" t="str">
        <f t="shared" si="9"/>
        <v>2906, Tama County</v>
      </c>
      <c r="E263" t="s">
        <v>839</v>
      </c>
      <c r="F263" t="s">
        <v>1075</v>
      </c>
      <c r="G263">
        <v>938</v>
      </c>
      <c r="H263" s="5">
        <v>56447</v>
      </c>
      <c r="I263" s="6">
        <v>0.154</v>
      </c>
      <c r="J263" s="6">
        <v>6.8230277185501065E-2</v>
      </c>
      <c r="K263" s="6">
        <v>1.3859275053304905E-2</v>
      </c>
      <c r="L263" s="6">
        <v>3.8666666666666676E-2</v>
      </c>
      <c r="M263" s="6">
        <v>0.31900000000000001</v>
      </c>
      <c r="N263" s="6">
        <v>-3.5571565261439751E-2</v>
      </c>
      <c r="O263" s="6">
        <v>0.57608052101835405</v>
      </c>
      <c r="P263" s="6">
        <v>0.17641921397379912</v>
      </c>
      <c r="Q263" s="6">
        <v>0.22494669509594883</v>
      </c>
      <c r="R263">
        <v>1</v>
      </c>
      <c r="S263">
        <v>2</v>
      </c>
      <c r="T263">
        <v>0</v>
      </c>
      <c r="U263">
        <v>0</v>
      </c>
      <c r="V263">
        <v>2</v>
      </c>
      <c r="W263">
        <v>1</v>
      </c>
      <c r="X263">
        <v>2</v>
      </c>
      <c r="Y263">
        <v>2</v>
      </c>
      <c r="Z263">
        <v>2</v>
      </c>
      <c r="AA263">
        <v>1</v>
      </c>
      <c r="AB263">
        <v>13</v>
      </c>
    </row>
    <row r="264" spans="1:28" x14ac:dyDescent="0.2">
      <c r="A264">
        <v>19091970200</v>
      </c>
      <c r="B264" t="s">
        <v>1403</v>
      </c>
      <c r="C264" t="str">
        <f t="shared" si="10"/>
        <v>9702, Humboldt County, Iowa</v>
      </c>
      <c r="D264" t="str">
        <f t="shared" si="9"/>
        <v>9702, Humboldt County</v>
      </c>
      <c r="E264" t="s">
        <v>405</v>
      </c>
      <c r="F264" t="s">
        <v>1056</v>
      </c>
      <c r="G264" s="5">
        <v>758</v>
      </c>
      <c r="H264" s="5">
        <v>48125</v>
      </c>
      <c r="I264" s="6">
        <v>0.157</v>
      </c>
      <c r="J264" s="6">
        <v>8.0474934036939311E-2</v>
      </c>
      <c r="K264" s="6">
        <v>4.221635883905013E-2</v>
      </c>
      <c r="L264" s="6">
        <v>2.866666666666666E-2</v>
      </c>
      <c r="M264" s="6">
        <v>0.33200000000000002</v>
      </c>
      <c r="N264" s="6">
        <v>-2.2210901681100358E-2</v>
      </c>
      <c r="O264" s="6">
        <v>0.46416938110749184</v>
      </c>
      <c r="P264" s="6">
        <v>0.15555555555555556</v>
      </c>
      <c r="Q264" s="6">
        <v>0.19920844327176782</v>
      </c>
      <c r="R264">
        <v>2</v>
      </c>
      <c r="S264">
        <v>2</v>
      </c>
      <c r="T264">
        <v>1</v>
      </c>
      <c r="U264">
        <v>1</v>
      </c>
      <c r="V264">
        <v>0</v>
      </c>
      <c r="W264">
        <v>1</v>
      </c>
      <c r="X264">
        <v>2</v>
      </c>
      <c r="Y264">
        <v>1</v>
      </c>
      <c r="Z264">
        <v>2</v>
      </c>
      <c r="AA264">
        <v>1</v>
      </c>
      <c r="AB264">
        <v>13</v>
      </c>
    </row>
    <row r="265" spans="1:28" x14ac:dyDescent="0.2">
      <c r="A265">
        <v>19047070400</v>
      </c>
      <c r="B265" t="s">
        <v>1405</v>
      </c>
      <c r="C265" t="str">
        <f t="shared" si="10"/>
        <v>704, Crawford County, Iowa</v>
      </c>
      <c r="D265" t="str">
        <f t="shared" ref="D265:D328" si="11">LEFT(C265,LEN(C265)-6)</f>
        <v>704, Crawford County</v>
      </c>
      <c r="E265" t="s">
        <v>1003</v>
      </c>
      <c r="F265" t="s">
        <v>1002</v>
      </c>
      <c r="G265" s="5">
        <v>3004</v>
      </c>
      <c r="H265" s="5">
        <v>53796</v>
      </c>
      <c r="I265" s="6">
        <v>0.223</v>
      </c>
      <c r="J265" s="6">
        <v>0.12716378162450068</v>
      </c>
      <c r="K265" s="6">
        <v>2.2969374167776297E-2</v>
      </c>
      <c r="L265" s="6">
        <v>4.6249999999999999E-2</v>
      </c>
      <c r="M265" s="6">
        <v>0.39700000000000002</v>
      </c>
      <c r="N265" s="6">
        <v>-3.3399625643425364E-2</v>
      </c>
      <c r="O265" s="6">
        <v>0.61789512284561787</v>
      </c>
      <c r="P265" s="6">
        <v>4.8680904522613068E-2</v>
      </c>
      <c r="Q265" s="6">
        <v>0.15479360852197072</v>
      </c>
      <c r="R265">
        <v>1</v>
      </c>
      <c r="S265">
        <v>2</v>
      </c>
      <c r="T265">
        <v>2</v>
      </c>
      <c r="U265">
        <v>0</v>
      </c>
      <c r="V265">
        <v>2</v>
      </c>
      <c r="W265">
        <v>2</v>
      </c>
      <c r="X265">
        <v>2</v>
      </c>
      <c r="Y265">
        <v>2</v>
      </c>
      <c r="Z265">
        <v>0</v>
      </c>
      <c r="AA265">
        <v>0</v>
      </c>
      <c r="AB265">
        <v>13</v>
      </c>
    </row>
    <row r="266" spans="1:28" x14ac:dyDescent="0.2">
      <c r="A266">
        <v>19175190100</v>
      </c>
      <c r="B266" t="s">
        <v>1406</v>
      </c>
      <c r="C266" t="str">
        <f t="shared" si="10"/>
        <v>1901, Union County, Iowa</v>
      </c>
      <c r="D266" t="str">
        <f t="shared" si="11"/>
        <v>1901, Union County</v>
      </c>
      <c r="E266" t="s">
        <v>863</v>
      </c>
      <c r="F266" t="s">
        <v>962</v>
      </c>
      <c r="G266" s="5">
        <v>881</v>
      </c>
      <c r="H266" s="5">
        <v>62688</v>
      </c>
      <c r="I266" s="6">
        <v>0.11800000000000001</v>
      </c>
      <c r="J266" s="6">
        <v>0.14982973893303064</v>
      </c>
      <c r="K266" s="6">
        <v>5.5618615209988648E-2</v>
      </c>
      <c r="L266" s="6">
        <v>3.4083333333333334E-2</v>
      </c>
      <c r="M266" s="6">
        <v>0.34100000000000003</v>
      </c>
      <c r="N266" s="6">
        <v>-3.1594064145524174E-2</v>
      </c>
      <c r="O266" s="6">
        <v>0.46144200626959248</v>
      </c>
      <c r="P266" s="6">
        <v>0.11352418558736427</v>
      </c>
      <c r="Q266" s="6">
        <v>0.15209988649262202</v>
      </c>
      <c r="R266">
        <v>1</v>
      </c>
      <c r="S266">
        <v>1</v>
      </c>
      <c r="T266">
        <v>2</v>
      </c>
      <c r="U266">
        <v>2</v>
      </c>
      <c r="V266">
        <v>1</v>
      </c>
      <c r="W266">
        <v>1</v>
      </c>
      <c r="X266">
        <v>2</v>
      </c>
      <c r="Y266">
        <v>1</v>
      </c>
      <c r="Z266">
        <v>2</v>
      </c>
      <c r="AA266">
        <v>0</v>
      </c>
      <c r="AB266">
        <v>13</v>
      </c>
    </row>
    <row r="267" spans="1:28" x14ac:dyDescent="0.2">
      <c r="A267">
        <v>19111490600</v>
      </c>
      <c r="B267" t="s">
        <v>1407</v>
      </c>
      <c r="C267" t="str">
        <f t="shared" si="10"/>
        <v>4906, Lee County, Iowa</v>
      </c>
      <c r="D267" t="str">
        <f t="shared" si="11"/>
        <v>4906, Lee County</v>
      </c>
      <c r="E267" t="s">
        <v>1100</v>
      </c>
      <c r="F267" t="s">
        <v>1099</v>
      </c>
      <c r="G267">
        <v>1376</v>
      </c>
      <c r="H267" s="5">
        <v>65074</v>
      </c>
      <c r="I267" s="6">
        <v>0.106</v>
      </c>
      <c r="J267" s="6">
        <v>0.11918604651162791</v>
      </c>
      <c r="K267" s="6">
        <v>7.4127906976744193E-2</v>
      </c>
      <c r="L267" s="6">
        <v>4.9500000000000002E-2</v>
      </c>
      <c r="M267" s="6">
        <v>0.39399999999999996</v>
      </c>
      <c r="N267" s="6">
        <v>-6.4329931403714236E-2</v>
      </c>
      <c r="O267" s="6">
        <v>0.51035856573705174</v>
      </c>
      <c r="P267" s="6">
        <v>8.8235294117647065E-2</v>
      </c>
      <c r="Q267" s="6">
        <v>0.12936046511627908</v>
      </c>
      <c r="R267">
        <v>0</v>
      </c>
      <c r="S267">
        <v>1</v>
      </c>
      <c r="T267">
        <v>1</v>
      </c>
      <c r="U267">
        <v>2</v>
      </c>
      <c r="V267">
        <v>2</v>
      </c>
      <c r="W267">
        <v>2</v>
      </c>
      <c r="X267">
        <v>2</v>
      </c>
      <c r="Y267">
        <v>2</v>
      </c>
      <c r="Z267">
        <v>1</v>
      </c>
      <c r="AA267">
        <v>0</v>
      </c>
      <c r="AB267">
        <v>13</v>
      </c>
    </row>
    <row r="268" spans="1:28" x14ac:dyDescent="0.2">
      <c r="A268">
        <v>19063070100</v>
      </c>
      <c r="B268" t="s">
        <v>1408</v>
      </c>
      <c r="C268" t="str">
        <f t="shared" si="10"/>
        <v>701, Emmet County, Iowa</v>
      </c>
      <c r="D268" t="str">
        <f t="shared" si="11"/>
        <v>701, Emmet County</v>
      </c>
      <c r="E268" t="s">
        <v>1006</v>
      </c>
      <c r="F268" t="s">
        <v>1005</v>
      </c>
      <c r="G268" s="5">
        <v>895</v>
      </c>
      <c r="H268" s="5">
        <v>47386</v>
      </c>
      <c r="I268" s="6">
        <v>0.11900000000000001</v>
      </c>
      <c r="J268" s="6">
        <v>0.14748603351955308</v>
      </c>
      <c r="K268" s="6">
        <v>3.5754189944134075E-2</v>
      </c>
      <c r="L268" s="6">
        <v>3.3666666666666664E-2</v>
      </c>
      <c r="M268" s="6">
        <v>0.34700000000000003</v>
      </c>
      <c r="N268" s="6">
        <v>-8.8720636769559311E-2</v>
      </c>
      <c r="O268" s="6">
        <v>0.42268786127167629</v>
      </c>
      <c r="P268" s="6">
        <v>0.1197252208047105</v>
      </c>
      <c r="Q268" s="6">
        <v>0.16871508379888267</v>
      </c>
      <c r="R268">
        <v>2</v>
      </c>
      <c r="S268">
        <v>1</v>
      </c>
      <c r="T268">
        <v>2</v>
      </c>
      <c r="U268">
        <v>1</v>
      </c>
      <c r="V268">
        <v>1</v>
      </c>
      <c r="W268">
        <v>1</v>
      </c>
      <c r="X268">
        <v>2</v>
      </c>
      <c r="Y268">
        <v>1</v>
      </c>
      <c r="Z268">
        <v>2</v>
      </c>
      <c r="AA268">
        <v>0</v>
      </c>
      <c r="AB268">
        <v>13</v>
      </c>
    </row>
    <row r="269" spans="1:28" x14ac:dyDescent="0.2">
      <c r="A269">
        <v>19047070200</v>
      </c>
      <c r="B269" t="s">
        <v>1409</v>
      </c>
      <c r="C269" t="str">
        <f t="shared" si="10"/>
        <v>702, Crawford County, Iowa</v>
      </c>
      <c r="D269" t="str">
        <f t="shared" si="11"/>
        <v>702, Crawford County</v>
      </c>
      <c r="E269" t="s">
        <v>1003</v>
      </c>
      <c r="F269" t="s">
        <v>1002</v>
      </c>
      <c r="G269">
        <v>918</v>
      </c>
      <c r="H269" s="5">
        <v>62500</v>
      </c>
      <c r="I269" s="6">
        <v>0.105</v>
      </c>
      <c r="J269" s="6">
        <v>8.714596949891068E-2</v>
      </c>
      <c r="K269" s="6">
        <v>3.1590413943355121E-2</v>
      </c>
      <c r="L269" s="6">
        <v>4.6249999999999999E-2</v>
      </c>
      <c r="M269" s="6">
        <v>0.314</v>
      </c>
      <c r="N269" s="6">
        <v>-3.3399625643425364E-2</v>
      </c>
      <c r="O269" s="6">
        <v>0.51693766937669372</v>
      </c>
      <c r="P269" s="6">
        <v>0.125</v>
      </c>
      <c r="Q269" s="6">
        <v>0.14161220043572983</v>
      </c>
      <c r="R269">
        <v>1</v>
      </c>
      <c r="S269">
        <v>1</v>
      </c>
      <c r="T269">
        <v>1</v>
      </c>
      <c r="U269">
        <v>1</v>
      </c>
      <c r="V269">
        <v>2</v>
      </c>
      <c r="W269">
        <v>1</v>
      </c>
      <c r="X269">
        <v>2</v>
      </c>
      <c r="Y269">
        <v>2</v>
      </c>
      <c r="Z269">
        <v>2</v>
      </c>
      <c r="AA269">
        <v>0</v>
      </c>
      <c r="AB269">
        <v>13</v>
      </c>
    </row>
    <row r="270" spans="1:28" x14ac:dyDescent="0.2">
      <c r="A270">
        <v>19107080400</v>
      </c>
      <c r="B270" t="s">
        <v>1412</v>
      </c>
      <c r="C270" t="str">
        <f t="shared" si="10"/>
        <v>804, Keokuk County, Iowa</v>
      </c>
      <c r="D270" t="str">
        <f t="shared" si="11"/>
        <v>804, Keokuk County</v>
      </c>
      <c r="E270" t="s">
        <v>433</v>
      </c>
      <c r="F270" t="s">
        <v>1094</v>
      </c>
      <c r="G270">
        <v>1148</v>
      </c>
      <c r="H270" s="5">
        <v>60625</v>
      </c>
      <c r="I270" s="6">
        <v>7.4999999999999997E-2</v>
      </c>
      <c r="J270" s="6">
        <v>0.11933797909407666</v>
      </c>
      <c r="K270" s="6">
        <v>7.926829268292683E-2</v>
      </c>
      <c r="L270" s="6">
        <v>3.641666666666666E-2</v>
      </c>
      <c r="M270" s="6">
        <v>0.37200000000000005</v>
      </c>
      <c r="N270" s="6">
        <v>-4.5476167824184191E-2</v>
      </c>
      <c r="O270" s="6">
        <v>0.44582685329186106</v>
      </c>
      <c r="P270" s="6">
        <v>8.5258964143426291E-2</v>
      </c>
      <c r="Q270" s="6">
        <v>0.19773519163763068</v>
      </c>
      <c r="R270">
        <v>1</v>
      </c>
      <c r="S270">
        <v>0</v>
      </c>
      <c r="T270">
        <v>1</v>
      </c>
      <c r="U270">
        <v>2</v>
      </c>
      <c r="V270">
        <v>2</v>
      </c>
      <c r="W270">
        <v>2</v>
      </c>
      <c r="X270">
        <v>2</v>
      </c>
      <c r="Y270">
        <v>1</v>
      </c>
      <c r="Z270">
        <v>1</v>
      </c>
      <c r="AA270">
        <v>1</v>
      </c>
      <c r="AB270">
        <v>13</v>
      </c>
    </row>
    <row r="271" spans="1:28" x14ac:dyDescent="0.2">
      <c r="A271">
        <v>19165960300</v>
      </c>
      <c r="B271" t="s">
        <v>1414</v>
      </c>
      <c r="C271" t="str">
        <f t="shared" si="10"/>
        <v>9603, Shelby County, Iowa</v>
      </c>
      <c r="D271" t="str">
        <f t="shared" si="11"/>
        <v>9603, Shelby County</v>
      </c>
      <c r="E271" t="s">
        <v>777</v>
      </c>
      <c r="F271" t="s">
        <v>1093</v>
      </c>
      <c r="G271" s="5">
        <v>1564</v>
      </c>
      <c r="H271" s="5">
        <v>62880</v>
      </c>
      <c r="I271" s="6">
        <v>0.1</v>
      </c>
      <c r="J271" s="6">
        <v>0.16751918158567775</v>
      </c>
      <c r="K271" s="6">
        <v>5.6265984654731455E-2</v>
      </c>
      <c r="L271" s="6">
        <v>2.5499999999999998E-2</v>
      </c>
      <c r="M271" s="6">
        <v>0.38100000000000001</v>
      </c>
      <c r="N271" s="6">
        <v>-3.4601791731733375E-2</v>
      </c>
      <c r="O271" s="6">
        <v>0.41986273718207506</v>
      </c>
      <c r="P271" s="6">
        <v>7.3001158748551565E-2</v>
      </c>
      <c r="Q271" s="6">
        <v>0.2231457800511509</v>
      </c>
      <c r="R271">
        <v>1</v>
      </c>
      <c r="S271">
        <v>1</v>
      </c>
      <c r="T271">
        <v>2</v>
      </c>
      <c r="U271">
        <v>2</v>
      </c>
      <c r="V271">
        <v>0</v>
      </c>
      <c r="W271">
        <v>2</v>
      </c>
      <c r="X271">
        <v>2</v>
      </c>
      <c r="Y271">
        <v>1</v>
      </c>
      <c r="Z271">
        <v>1</v>
      </c>
      <c r="AA271">
        <v>1</v>
      </c>
      <c r="AB271">
        <v>13</v>
      </c>
    </row>
    <row r="272" spans="1:28" x14ac:dyDescent="0.2">
      <c r="A272">
        <v>19187000100</v>
      </c>
      <c r="B272" t="s">
        <v>1417</v>
      </c>
      <c r="C272" t="str">
        <f t="shared" si="10"/>
        <v>1, Webster County, Iowa</v>
      </c>
      <c r="D272" t="str">
        <f t="shared" si="11"/>
        <v>1, Webster County</v>
      </c>
      <c r="E272" t="s">
        <v>902</v>
      </c>
      <c r="F272" t="s">
        <v>1025</v>
      </c>
      <c r="G272">
        <v>3223</v>
      </c>
      <c r="H272" s="5">
        <v>50145</v>
      </c>
      <c r="I272" s="6">
        <v>9.1999999999999998E-2</v>
      </c>
      <c r="J272" s="6">
        <v>7.4775054297238602E-2</v>
      </c>
      <c r="K272" s="6">
        <v>3.9094011790257524E-2</v>
      </c>
      <c r="L272" s="6">
        <v>3.7333333333333336E-2</v>
      </c>
      <c r="M272" s="6">
        <v>0.4</v>
      </c>
      <c r="N272" s="6">
        <v>-2.667508483939705E-2</v>
      </c>
      <c r="O272" s="6">
        <v>0.37617490805067427</v>
      </c>
      <c r="P272" s="6">
        <v>5.7628146800121323E-3</v>
      </c>
      <c r="Q272" s="6">
        <v>0.28699968973006518</v>
      </c>
      <c r="R272">
        <v>2</v>
      </c>
      <c r="S272">
        <v>1</v>
      </c>
      <c r="T272">
        <v>1</v>
      </c>
      <c r="U272">
        <v>1</v>
      </c>
      <c r="V272">
        <v>2</v>
      </c>
      <c r="W272">
        <v>2</v>
      </c>
      <c r="X272">
        <v>2</v>
      </c>
      <c r="Y272">
        <v>0</v>
      </c>
      <c r="Z272">
        <v>0</v>
      </c>
      <c r="AA272">
        <v>2</v>
      </c>
      <c r="AB272">
        <v>13</v>
      </c>
    </row>
    <row r="273" spans="1:28" x14ac:dyDescent="0.2">
      <c r="A273">
        <v>19047070100</v>
      </c>
      <c r="B273" t="s">
        <v>1418</v>
      </c>
      <c r="C273" t="str">
        <f t="shared" si="10"/>
        <v>701, Crawford County, Iowa</v>
      </c>
      <c r="D273" t="str">
        <f t="shared" si="11"/>
        <v>701, Crawford County</v>
      </c>
      <c r="E273" t="s">
        <v>1003</v>
      </c>
      <c r="F273" t="s">
        <v>1002</v>
      </c>
      <c r="G273">
        <v>830</v>
      </c>
      <c r="H273" s="5">
        <v>53077</v>
      </c>
      <c r="I273" s="6">
        <v>9.4E-2</v>
      </c>
      <c r="J273" s="6">
        <v>4.6987951807228916E-2</v>
      </c>
      <c r="K273" s="6">
        <v>4.6987951807228916E-2</v>
      </c>
      <c r="L273" s="6">
        <v>4.6249999999999999E-2</v>
      </c>
      <c r="M273" s="6">
        <v>0.38</v>
      </c>
      <c r="N273" s="6">
        <v>-3.3399625643425364E-2</v>
      </c>
      <c r="O273" s="6">
        <v>0.54068441064638784</v>
      </c>
      <c r="P273" s="6">
        <v>0.10560344827586207</v>
      </c>
      <c r="Q273" s="6">
        <v>0.12409638554216867</v>
      </c>
      <c r="R273">
        <v>1</v>
      </c>
      <c r="S273">
        <v>1</v>
      </c>
      <c r="T273">
        <v>0</v>
      </c>
      <c r="U273">
        <v>1</v>
      </c>
      <c r="V273">
        <v>2</v>
      </c>
      <c r="W273">
        <v>2</v>
      </c>
      <c r="X273">
        <v>2</v>
      </c>
      <c r="Y273">
        <v>2</v>
      </c>
      <c r="Z273">
        <v>2</v>
      </c>
      <c r="AA273">
        <v>0</v>
      </c>
      <c r="AB273">
        <v>13</v>
      </c>
    </row>
    <row r="274" spans="1:28" x14ac:dyDescent="0.2">
      <c r="A274">
        <v>19045000400</v>
      </c>
      <c r="B274" t="s">
        <v>1423</v>
      </c>
      <c r="C274" t="str">
        <f t="shared" si="10"/>
        <v>4, Clinton County, Iowa</v>
      </c>
      <c r="D274" t="str">
        <f t="shared" si="11"/>
        <v>4, Clinton County</v>
      </c>
      <c r="E274" t="s">
        <v>168</v>
      </c>
      <c r="F274" t="s">
        <v>992</v>
      </c>
      <c r="G274" s="5">
        <v>1596</v>
      </c>
      <c r="H274" s="5">
        <v>62260</v>
      </c>
      <c r="I274" s="6">
        <v>0.10199999999999999</v>
      </c>
      <c r="J274" s="6">
        <v>9.4611528822055133E-2</v>
      </c>
      <c r="K274" s="6">
        <v>0.14411027568922305</v>
      </c>
      <c r="L274" s="6">
        <v>4.2916666666666659E-2</v>
      </c>
      <c r="M274" s="6">
        <v>0.41700000000000004</v>
      </c>
      <c r="N274" s="6">
        <v>-5.4076064826125904E-2</v>
      </c>
      <c r="O274" s="6">
        <v>0.44703312704768838</v>
      </c>
      <c r="P274" s="6">
        <v>5.8407079646017698E-2</v>
      </c>
      <c r="Q274" s="6">
        <v>0.23558897243107768</v>
      </c>
      <c r="R274">
        <v>1</v>
      </c>
      <c r="S274">
        <v>1</v>
      </c>
      <c r="T274">
        <v>1</v>
      </c>
      <c r="U274">
        <v>2</v>
      </c>
      <c r="V274">
        <v>2</v>
      </c>
      <c r="W274">
        <v>2</v>
      </c>
      <c r="X274">
        <v>2</v>
      </c>
      <c r="Y274">
        <v>1</v>
      </c>
      <c r="Z274">
        <v>0</v>
      </c>
      <c r="AA274">
        <v>1</v>
      </c>
      <c r="AB274">
        <v>13</v>
      </c>
    </row>
    <row r="275" spans="1:28" x14ac:dyDescent="0.2">
      <c r="A275">
        <v>19047070500</v>
      </c>
      <c r="B275" t="s">
        <v>1424</v>
      </c>
      <c r="C275" t="str">
        <f t="shared" si="10"/>
        <v>705, Crawford County, Iowa</v>
      </c>
      <c r="D275" t="str">
        <f t="shared" si="11"/>
        <v>705, Crawford County</v>
      </c>
      <c r="E275" t="s">
        <v>1003</v>
      </c>
      <c r="F275" t="s">
        <v>1002</v>
      </c>
      <c r="G275">
        <v>775</v>
      </c>
      <c r="H275" s="5">
        <v>67448</v>
      </c>
      <c r="I275" s="6">
        <v>7.8E-2</v>
      </c>
      <c r="J275" s="6">
        <v>9.1612903225806452E-2</v>
      </c>
      <c r="K275" s="6">
        <v>5.5483870967741933E-2</v>
      </c>
      <c r="L275" s="6">
        <v>4.6249999999999999E-2</v>
      </c>
      <c r="M275" s="6">
        <v>0.32700000000000001</v>
      </c>
      <c r="N275" s="6">
        <v>-3.3399625643425364E-2</v>
      </c>
      <c r="O275" s="6">
        <v>0.51060606060606062</v>
      </c>
      <c r="P275" s="6">
        <v>6.5554231227651971E-2</v>
      </c>
      <c r="Q275" s="6">
        <v>0.1832258064516129</v>
      </c>
      <c r="R275">
        <v>0</v>
      </c>
      <c r="S275">
        <v>1</v>
      </c>
      <c r="T275">
        <v>1</v>
      </c>
      <c r="U275">
        <v>2</v>
      </c>
      <c r="V275">
        <v>2</v>
      </c>
      <c r="W275">
        <v>1</v>
      </c>
      <c r="X275">
        <v>2</v>
      </c>
      <c r="Y275">
        <v>2</v>
      </c>
      <c r="Z275">
        <v>1</v>
      </c>
      <c r="AA275">
        <v>1</v>
      </c>
      <c r="AB275">
        <v>13</v>
      </c>
    </row>
    <row r="276" spans="1:28" x14ac:dyDescent="0.2">
      <c r="A276">
        <v>19185070200</v>
      </c>
      <c r="B276" t="s">
        <v>1384</v>
      </c>
      <c r="C276" t="str">
        <f t="shared" si="10"/>
        <v>702, Wayne County, Iowa</v>
      </c>
      <c r="D276" t="str">
        <f t="shared" si="11"/>
        <v>702, Wayne County</v>
      </c>
      <c r="E276" t="s">
        <v>979</v>
      </c>
      <c r="F276" t="s">
        <v>978</v>
      </c>
      <c r="G276" s="5">
        <v>744</v>
      </c>
      <c r="H276" s="5">
        <v>52368</v>
      </c>
      <c r="I276" s="6">
        <v>0.14800000000000002</v>
      </c>
      <c r="J276" s="6">
        <v>0.17204301075268819</v>
      </c>
      <c r="K276" s="6">
        <v>2.0161290322580645E-2</v>
      </c>
      <c r="L276" s="6">
        <v>3.0333333333333337E-2</v>
      </c>
      <c r="M276" s="6">
        <v>0.39899999999999997</v>
      </c>
      <c r="N276" s="6">
        <v>1.468061846009683E-2</v>
      </c>
      <c r="O276" s="6">
        <v>0.56897895557287603</v>
      </c>
      <c r="P276" s="6">
        <v>0.12737430167597766</v>
      </c>
      <c r="Q276" s="6">
        <v>0.19354838709677419</v>
      </c>
      <c r="R276">
        <v>1</v>
      </c>
      <c r="S276">
        <v>2</v>
      </c>
      <c r="T276">
        <v>2</v>
      </c>
      <c r="U276">
        <v>0</v>
      </c>
      <c r="V276">
        <v>0</v>
      </c>
      <c r="W276">
        <v>2</v>
      </c>
      <c r="X276">
        <v>0</v>
      </c>
      <c r="Y276">
        <v>2</v>
      </c>
      <c r="Z276">
        <v>2</v>
      </c>
      <c r="AA276">
        <v>1</v>
      </c>
      <c r="AB276">
        <v>12</v>
      </c>
    </row>
    <row r="277" spans="1:28" x14ac:dyDescent="0.2">
      <c r="A277">
        <v>19157370500</v>
      </c>
      <c r="B277" t="s">
        <v>1391</v>
      </c>
      <c r="C277" t="str">
        <f t="shared" si="10"/>
        <v>3705, Poweshiek County, Iowa</v>
      </c>
      <c r="D277" t="str">
        <f t="shared" si="11"/>
        <v>3705, Poweshiek County</v>
      </c>
      <c r="E277" t="s">
        <v>1059</v>
      </c>
      <c r="F277" t="s">
        <v>1058</v>
      </c>
      <c r="G277">
        <v>1293</v>
      </c>
      <c r="H277" s="5">
        <v>54858</v>
      </c>
      <c r="I277" s="6">
        <v>9.8000000000000004E-2</v>
      </c>
      <c r="J277" s="6">
        <v>7.2699149265274557E-2</v>
      </c>
      <c r="K277" s="6">
        <v>3.1709203402938903E-2</v>
      </c>
      <c r="L277" s="6">
        <v>3.4583333333333334E-2</v>
      </c>
      <c r="M277" s="6">
        <v>0.33899999999999997</v>
      </c>
      <c r="N277" s="6">
        <v>-1.3323464100666173E-2</v>
      </c>
      <c r="O277" s="6">
        <v>0.4910150558523555</v>
      </c>
      <c r="P277" s="6">
        <v>0.1527958387516255</v>
      </c>
      <c r="Q277" s="6">
        <v>0.2219644238205723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2</v>
      </c>
      <c r="Z277">
        <v>2</v>
      </c>
      <c r="AA277">
        <v>1</v>
      </c>
      <c r="AB277">
        <v>12</v>
      </c>
    </row>
    <row r="278" spans="1:28" x14ac:dyDescent="0.2">
      <c r="A278">
        <v>19061000300</v>
      </c>
      <c r="B278" t="s">
        <v>1427</v>
      </c>
      <c r="C278" t="str">
        <f t="shared" si="10"/>
        <v>3, Dubuque County, Iowa</v>
      </c>
      <c r="D278" t="str">
        <f t="shared" si="11"/>
        <v>3, Dubuque County</v>
      </c>
      <c r="E278" t="s">
        <v>247</v>
      </c>
      <c r="F278" t="s">
        <v>1011</v>
      </c>
      <c r="G278">
        <v>942</v>
      </c>
      <c r="H278" s="5">
        <v>43000</v>
      </c>
      <c r="I278" s="6">
        <v>0.26600000000000001</v>
      </c>
      <c r="J278" s="6">
        <v>0.20806794055201699</v>
      </c>
      <c r="K278" s="6">
        <v>3.9278131634819531E-2</v>
      </c>
      <c r="L278" s="6">
        <v>3.5166666666666659E-2</v>
      </c>
      <c r="M278" s="6">
        <v>0.30199999999999999</v>
      </c>
      <c r="N278" s="6">
        <v>5.993401172413057E-2</v>
      </c>
      <c r="O278" s="6">
        <v>0.58416500332667998</v>
      </c>
      <c r="P278" s="6">
        <v>5.7057057057057055E-2</v>
      </c>
      <c r="Q278" s="6">
        <v>0.33651804670912949</v>
      </c>
      <c r="R278">
        <v>2</v>
      </c>
      <c r="S278">
        <v>2</v>
      </c>
      <c r="T278">
        <v>2</v>
      </c>
      <c r="U278">
        <v>1</v>
      </c>
      <c r="V278">
        <v>1</v>
      </c>
      <c r="W278">
        <v>0</v>
      </c>
      <c r="X278">
        <v>0</v>
      </c>
      <c r="Y278">
        <v>2</v>
      </c>
      <c r="Z278">
        <v>0</v>
      </c>
      <c r="AA278">
        <v>2</v>
      </c>
      <c r="AB278">
        <v>12</v>
      </c>
    </row>
    <row r="279" spans="1:28" x14ac:dyDescent="0.2">
      <c r="A279">
        <v>19093090300</v>
      </c>
      <c r="B279" t="s">
        <v>1396</v>
      </c>
      <c r="C279" t="str">
        <f t="shared" si="10"/>
        <v>903, Ida County, Iowa</v>
      </c>
      <c r="D279" t="str">
        <f t="shared" si="11"/>
        <v>903, Ida County</v>
      </c>
      <c r="E279" t="s">
        <v>1010</v>
      </c>
      <c r="F279" t="s">
        <v>1009</v>
      </c>
      <c r="G279" s="5">
        <v>1016</v>
      </c>
      <c r="H279" s="5">
        <v>52632</v>
      </c>
      <c r="I279" s="6">
        <v>8.8000000000000009E-2</v>
      </c>
      <c r="J279" s="6">
        <v>0.14173228346456693</v>
      </c>
      <c r="K279" s="6">
        <v>5.5118110236220472E-2</v>
      </c>
      <c r="L279" s="6">
        <v>2.4750000000000001E-2</v>
      </c>
      <c r="M279" s="6">
        <v>0.38700000000000001</v>
      </c>
      <c r="N279" s="6">
        <v>-1.184934405416843E-2</v>
      </c>
      <c r="O279" s="6">
        <v>0.45859085290482077</v>
      </c>
      <c r="P279" s="6">
        <v>0.12338222605694564</v>
      </c>
      <c r="Q279" s="6">
        <v>9.8425196850393706E-2</v>
      </c>
      <c r="R279">
        <v>1</v>
      </c>
      <c r="S279">
        <v>1</v>
      </c>
      <c r="T279">
        <v>2</v>
      </c>
      <c r="U279">
        <v>2</v>
      </c>
      <c r="V279">
        <v>0</v>
      </c>
      <c r="W279">
        <v>2</v>
      </c>
      <c r="X279">
        <v>1</v>
      </c>
      <c r="Y279">
        <v>1</v>
      </c>
      <c r="Z279">
        <v>2</v>
      </c>
      <c r="AA279">
        <v>0</v>
      </c>
      <c r="AB279">
        <v>12</v>
      </c>
    </row>
    <row r="280" spans="1:28" x14ac:dyDescent="0.2">
      <c r="A280">
        <v>19005960300</v>
      </c>
      <c r="B280" t="s">
        <v>1397</v>
      </c>
      <c r="C280" t="str">
        <f t="shared" si="10"/>
        <v>9603, Allamakee County, Iowa</v>
      </c>
      <c r="D280" t="str">
        <f t="shared" si="11"/>
        <v>9603, Allamakee County</v>
      </c>
      <c r="E280" t="s">
        <v>1112</v>
      </c>
      <c r="F280" t="s">
        <v>1111</v>
      </c>
      <c r="G280" s="5">
        <v>1805</v>
      </c>
      <c r="H280" s="5">
        <v>46173</v>
      </c>
      <c r="I280" s="6">
        <v>0.10800000000000001</v>
      </c>
      <c r="J280" s="6">
        <v>0.13628808864265929</v>
      </c>
      <c r="K280" s="6">
        <v>2.3822714681440444E-2</v>
      </c>
      <c r="L280" s="6">
        <v>4.0416666666666663E-2</v>
      </c>
      <c r="M280" s="6">
        <v>0.31900000000000001</v>
      </c>
      <c r="N280" s="6">
        <v>-1.8771807397069087E-2</v>
      </c>
      <c r="O280" s="6">
        <v>0.51104565537555224</v>
      </c>
      <c r="P280" s="6">
        <v>8.6805555555555552E-2</v>
      </c>
      <c r="Q280" s="6">
        <v>0.1739612188365651</v>
      </c>
      <c r="R280">
        <v>2</v>
      </c>
      <c r="S280">
        <v>1</v>
      </c>
      <c r="T280">
        <v>2</v>
      </c>
      <c r="U280">
        <v>0</v>
      </c>
      <c r="V280">
        <v>2</v>
      </c>
      <c r="W280">
        <v>1</v>
      </c>
      <c r="X280">
        <v>1</v>
      </c>
      <c r="Y280">
        <v>2</v>
      </c>
      <c r="Z280">
        <v>1</v>
      </c>
      <c r="AA280">
        <v>0</v>
      </c>
      <c r="AB280">
        <v>12</v>
      </c>
    </row>
    <row r="281" spans="1:28" x14ac:dyDescent="0.2">
      <c r="A281">
        <v>19025950300</v>
      </c>
      <c r="B281" t="s">
        <v>1398</v>
      </c>
      <c r="C281" t="str">
        <f t="shared" si="10"/>
        <v>9503, Calhoun County, Iowa</v>
      </c>
      <c r="D281" t="str">
        <f t="shared" si="11"/>
        <v>9503, Calhoun County</v>
      </c>
      <c r="E281" t="s">
        <v>1106</v>
      </c>
      <c r="F281" t="s">
        <v>1105</v>
      </c>
      <c r="G281" s="5">
        <v>757</v>
      </c>
      <c r="H281" s="5">
        <v>51412</v>
      </c>
      <c r="I281" s="6">
        <v>0.14000000000000001</v>
      </c>
      <c r="J281" s="6">
        <v>0.10303830911492734</v>
      </c>
      <c r="K281" s="6">
        <v>3.0383091149273449E-2</v>
      </c>
      <c r="L281" s="6">
        <v>3.1249999999999997E-2</v>
      </c>
      <c r="M281" s="6">
        <v>0.52900000000000003</v>
      </c>
      <c r="N281" s="6">
        <v>2.65770423991727E-2</v>
      </c>
      <c r="O281" s="6">
        <v>0.5</v>
      </c>
      <c r="P281" s="6">
        <v>0.12472160356347439</v>
      </c>
      <c r="Q281" s="6">
        <v>0.16116248348745046</v>
      </c>
      <c r="R281">
        <v>2</v>
      </c>
      <c r="S281">
        <v>2</v>
      </c>
      <c r="T281">
        <v>1</v>
      </c>
      <c r="U281">
        <v>1</v>
      </c>
      <c r="V281">
        <v>0</v>
      </c>
      <c r="W281">
        <v>2</v>
      </c>
      <c r="X281">
        <v>0</v>
      </c>
      <c r="Y281">
        <v>2</v>
      </c>
      <c r="Z281">
        <v>2</v>
      </c>
      <c r="AA281">
        <v>0</v>
      </c>
      <c r="AB281">
        <v>12</v>
      </c>
    </row>
    <row r="282" spans="1:28" x14ac:dyDescent="0.2">
      <c r="A282">
        <v>19071970200</v>
      </c>
      <c r="B282" t="s">
        <v>1399</v>
      </c>
      <c r="C282" t="str">
        <f t="shared" si="10"/>
        <v>9702, Fremont County, Iowa</v>
      </c>
      <c r="D282" t="str">
        <f t="shared" si="11"/>
        <v>9702, Fremont County</v>
      </c>
      <c r="E282" t="s">
        <v>315</v>
      </c>
      <c r="F282" t="s">
        <v>1107</v>
      </c>
      <c r="G282">
        <v>1077</v>
      </c>
      <c r="H282" s="5">
        <v>60450</v>
      </c>
      <c r="I282" s="6">
        <v>0.10199999999999999</v>
      </c>
      <c r="J282" s="6">
        <v>9.8421541318477246E-2</v>
      </c>
      <c r="K282" s="6">
        <v>6.8709377901578453E-2</v>
      </c>
      <c r="L282" s="6">
        <v>2.583333333333333E-2</v>
      </c>
      <c r="M282" s="6">
        <v>0.40500000000000003</v>
      </c>
      <c r="N282" s="6">
        <v>-0.112350490525467</v>
      </c>
      <c r="O282" s="6">
        <v>0.41611082606464855</v>
      </c>
      <c r="P282" s="6">
        <v>0.14001591089896578</v>
      </c>
      <c r="Q282" s="6">
        <v>0.17827298050139276</v>
      </c>
      <c r="R282">
        <v>1</v>
      </c>
      <c r="S282">
        <v>1</v>
      </c>
      <c r="T282">
        <v>1</v>
      </c>
      <c r="U282">
        <v>2</v>
      </c>
      <c r="V282">
        <v>0</v>
      </c>
      <c r="W282">
        <v>2</v>
      </c>
      <c r="X282">
        <v>2</v>
      </c>
      <c r="Y282">
        <v>1</v>
      </c>
      <c r="Z282">
        <v>2</v>
      </c>
      <c r="AA282">
        <v>0</v>
      </c>
      <c r="AB282">
        <v>12</v>
      </c>
    </row>
    <row r="283" spans="1:28" x14ac:dyDescent="0.2">
      <c r="A283">
        <v>19141490100</v>
      </c>
      <c r="B283" t="s">
        <v>1402</v>
      </c>
      <c r="C283" t="str">
        <f t="shared" si="10"/>
        <v>4901, O'Brien County, Iowa</v>
      </c>
      <c r="D283" t="str">
        <f t="shared" si="11"/>
        <v>4901, O'Brien County</v>
      </c>
      <c r="E283" t="s">
        <v>1001</v>
      </c>
      <c r="F283" t="s">
        <v>1000</v>
      </c>
      <c r="G283" s="5">
        <v>1173</v>
      </c>
      <c r="H283" s="5">
        <v>50023</v>
      </c>
      <c r="I283" s="6">
        <v>0.125</v>
      </c>
      <c r="J283" s="6">
        <v>9.4629156010230184E-2</v>
      </c>
      <c r="K283" s="6">
        <v>4.9445865302642798E-2</v>
      </c>
      <c r="L283" s="6">
        <v>2.441666666666667E-2</v>
      </c>
      <c r="M283" s="6">
        <v>0.36899999999999999</v>
      </c>
      <c r="N283" s="6">
        <v>-1.5002083622725379E-2</v>
      </c>
      <c r="O283" s="6">
        <v>0.46910263299301452</v>
      </c>
      <c r="P283" s="6">
        <v>0.1038961038961039</v>
      </c>
      <c r="Q283" s="6">
        <v>0.21398124467178176</v>
      </c>
      <c r="R283">
        <v>2</v>
      </c>
      <c r="S283">
        <v>1</v>
      </c>
      <c r="T283">
        <v>1</v>
      </c>
      <c r="U283">
        <v>1</v>
      </c>
      <c r="V283">
        <v>0</v>
      </c>
      <c r="W283">
        <v>2</v>
      </c>
      <c r="X283">
        <v>1</v>
      </c>
      <c r="Y283">
        <v>1</v>
      </c>
      <c r="Z283">
        <v>2</v>
      </c>
      <c r="AA283">
        <v>1</v>
      </c>
      <c r="AB283">
        <v>12</v>
      </c>
    </row>
    <row r="284" spans="1:28" x14ac:dyDescent="0.2">
      <c r="A284">
        <v>19103002100</v>
      </c>
      <c r="B284" t="s">
        <v>1404</v>
      </c>
      <c r="C284" t="str">
        <f t="shared" si="10"/>
        <v>21, Johnson County, Iowa</v>
      </c>
      <c r="D284" t="str">
        <f t="shared" si="11"/>
        <v>21, Johnson County</v>
      </c>
      <c r="E284" t="s">
        <v>1090</v>
      </c>
      <c r="F284" t="s">
        <v>1089</v>
      </c>
      <c r="G284" s="5">
        <v>775</v>
      </c>
      <c r="H284" s="5">
        <v>15159</v>
      </c>
      <c r="I284" s="6">
        <v>0.69499999999999995</v>
      </c>
      <c r="J284" s="6">
        <v>0.10580645161290322</v>
      </c>
      <c r="K284" s="6">
        <v>5.0322580645161291E-2</v>
      </c>
      <c r="L284" s="6">
        <v>2.8416666666666666E-2</v>
      </c>
      <c r="M284" s="6">
        <v>0.50700000000000001</v>
      </c>
      <c r="N284" s="6">
        <v>0.16787640775660517</v>
      </c>
      <c r="O284" s="6">
        <v>0.22200772200772201</v>
      </c>
      <c r="P284" s="6">
        <v>0.16021505376344086</v>
      </c>
      <c r="Q284" s="6">
        <v>0.62451612903225806</v>
      </c>
      <c r="R284">
        <v>2</v>
      </c>
      <c r="S284">
        <v>2</v>
      </c>
      <c r="T284">
        <v>1</v>
      </c>
      <c r="U284">
        <v>1</v>
      </c>
      <c r="V284">
        <v>0</v>
      </c>
      <c r="W284">
        <v>2</v>
      </c>
      <c r="X284">
        <v>0</v>
      </c>
      <c r="Y284">
        <v>0</v>
      </c>
      <c r="Z284">
        <v>2</v>
      </c>
      <c r="AA284">
        <v>2</v>
      </c>
      <c r="AB284">
        <v>12</v>
      </c>
    </row>
    <row r="285" spans="1:28" x14ac:dyDescent="0.2">
      <c r="A285">
        <v>19153000701</v>
      </c>
      <c r="B285" t="s">
        <v>1410</v>
      </c>
      <c r="C285" t="str">
        <f t="shared" si="10"/>
        <v>7.01, Polk County, Iowa</v>
      </c>
      <c r="D285" t="str">
        <f t="shared" si="11"/>
        <v>7.01, Polk County</v>
      </c>
      <c r="E285" t="s">
        <v>977</v>
      </c>
      <c r="F285" t="s">
        <v>976</v>
      </c>
      <c r="G285" s="5">
        <v>1162</v>
      </c>
      <c r="H285" s="5">
        <v>57647</v>
      </c>
      <c r="I285" s="6">
        <v>0.158</v>
      </c>
      <c r="J285" s="6">
        <v>0.26506024096385544</v>
      </c>
      <c r="K285" s="6">
        <v>4.9053356282271948E-2</v>
      </c>
      <c r="L285" s="6">
        <v>3.4750000000000003E-2</v>
      </c>
      <c r="M285" s="6">
        <v>0.26100000000000001</v>
      </c>
      <c r="N285" s="6">
        <v>0.14341677503250974</v>
      </c>
      <c r="O285" s="6">
        <v>0.5389249304911955</v>
      </c>
      <c r="P285" s="6">
        <v>0.14369933677229182</v>
      </c>
      <c r="Q285" s="6">
        <v>0.20309810671256454</v>
      </c>
      <c r="R285">
        <v>1</v>
      </c>
      <c r="S285">
        <v>2</v>
      </c>
      <c r="T285">
        <v>2</v>
      </c>
      <c r="U285">
        <v>1</v>
      </c>
      <c r="V285">
        <v>1</v>
      </c>
      <c r="W285">
        <v>0</v>
      </c>
      <c r="X285">
        <v>0</v>
      </c>
      <c r="Y285">
        <v>2</v>
      </c>
      <c r="Z285">
        <v>2</v>
      </c>
      <c r="AA285">
        <v>1</v>
      </c>
      <c r="AB285">
        <v>12</v>
      </c>
    </row>
    <row r="286" spans="1:28" x14ac:dyDescent="0.2">
      <c r="A286">
        <v>19049050400</v>
      </c>
      <c r="B286" t="s">
        <v>1411</v>
      </c>
      <c r="C286" t="str">
        <f t="shared" si="10"/>
        <v>504, Dallas County, Iowa</v>
      </c>
      <c r="D286" t="str">
        <f t="shared" si="11"/>
        <v>504, Dallas County</v>
      </c>
      <c r="E286" t="s">
        <v>961</v>
      </c>
      <c r="F286" t="s">
        <v>960</v>
      </c>
      <c r="G286" s="5">
        <v>1290</v>
      </c>
      <c r="H286" s="5">
        <v>44254</v>
      </c>
      <c r="I286" s="6">
        <v>0.11800000000000001</v>
      </c>
      <c r="J286" s="6">
        <v>0.21627906976744185</v>
      </c>
      <c r="K286" s="6">
        <v>8.1395348837209308E-2</v>
      </c>
      <c r="L286" s="6">
        <v>2.3166666666666669E-2</v>
      </c>
      <c r="M286" s="6">
        <v>0.29199999999999998</v>
      </c>
      <c r="N286" s="6">
        <v>0.50718983896575187</v>
      </c>
      <c r="O286" s="6">
        <v>0.64244940321743638</v>
      </c>
      <c r="P286" s="6">
        <v>0.10292072322670376</v>
      </c>
      <c r="Q286" s="6">
        <v>0.21705426356589147</v>
      </c>
      <c r="R286">
        <v>2</v>
      </c>
      <c r="S286">
        <v>1</v>
      </c>
      <c r="T286">
        <v>2</v>
      </c>
      <c r="U286">
        <v>2</v>
      </c>
      <c r="V286">
        <v>0</v>
      </c>
      <c r="W286">
        <v>0</v>
      </c>
      <c r="X286">
        <v>0</v>
      </c>
      <c r="Y286">
        <v>2</v>
      </c>
      <c r="Z286">
        <v>2</v>
      </c>
      <c r="AA286">
        <v>1</v>
      </c>
      <c r="AB286">
        <v>12</v>
      </c>
    </row>
    <row r="287" spans="1:28" x14ac:dyDescent="0.2">
      <c r="A287">
        <v>19039960300</v>
      </c>
      <c r="B287" t="s">
        <v>1413</v>
      </c>
      <c r="C287" t="str">
        <f t="shared" si="10"/>
        <v>9603, Clarke County, Iowa</v>
      </c>
      <c r="D287" t="str">
        <f t="shared" si="11"/>
        <v>9603, Clarke County</v>
      </c>
      <c r="E287" t="s">
        <v>1115</v>
      </c>
      <c r="F287" t="s">
        <v>1114</v>
      </c>
      <c r="G287">
        <v>833</v>
      </c>
      <c r="H287" s="5">
        <v>57063</v>
      </c>
      <c r="I287" s="6">
        <v>0.11199999999999999</v>
      </c>
      <c r="J287" s="6">
        <v>0.12484993997599039</v>
      </c>
      <c r="K287" s="6">
        <v>7.4429771908763501E-2</v>
      </c>
      <c r="L287" s="6">
        <v>3.4666666666666665E-2</v>
      </c>
      <c r="M287" s="6">
        <v>0.34799999999999998</v>
      </c>
      <c r="N287" s="6">
        <v>4.975231531337497E-2</v>
      </c>
      <c r="O287" s="6">
        <v>0.50632911392405067</v>
      </c>
      <c r="P287" s="6">
        <v>7.4388947927736454E-2</v>
      </c>
      <c r="Q287" s="6">
        <v>0.20408163265306123</v>
      </c>
      <c r="R287">
        <v>1</v>
      </c>
      <c r="S287">
        <v>1</v>
      </c>
      <c r="T287">
        <v>2</v>
      </c>
      <c r="U287">
        <v>2</v>
      </c>
      <c r="V287">
        <v>1</v>
      </c>
      <c r="W287">
        <v>1</v>
      </c>
      <c r="X287">
        <v>0</v>
      </c>
      <c r="Y287">
        <v>2</v>
      </c>
      <c r="Z287">
        <v>1</v>
      </c>
      <c r="AA287">
        <v>1</v>
      </c>
      <c r="AB287">
        <v>12</v>
      </c>
    </row>
    <row r="288" spans="1:28" x14ac:dyDescent="0.2">
      <c r="A288">
        <v>19061000400</v>
      </c>
      <c r="B288" t="s">
        <v>1393</v>
      </c>
      <c r="C288" t="str">
        <f t="shared" si="10"/>
        <v>4, Dubuque County, Iowa</v>
      </c>
      <c r="D288" t="str">
        <f t="shared" si="11"/>
        <v>4, Dubuque County</v>
      </c>
      <c r="E288" t="s">
        <v>247</v>
      </c>
      <c r="F288" t="s">
        <v>1011</v>
      </c>
      <c r="G288" s="5">
        <v>1471</v>
      </c>
      <c r="H288" s="5">
        <v>49226</v>
      </c>
      <c r="I288" s="6">
        <v>0.13</v>
      </c>
      <c r="J288" s="6">
        <v>0.10469068660774983</v>
      </c>
      <c r="K288" s="6">
        <v>2.6512576478585997E-2</v>
      </c>
      <c r="L288" s="6">
        <v>3.5166666666666659E-2</v>
      </c>
      <c r="M288" s="6">
        <v>0.35100000000000003</v>
      </c>
      <c r="N288" s="6">
        <v>5.993401172413057E-2</v>
      </c>
      <c r="O288" s="6">
        <v>0.50424628450106157</v>
      </c>
      <c r="P288" s="6">
        <v>8.0050031269543465E-2</v>
      </c>
      <c r="Q288" s="6">
        <v>0.25356900067980964</v>
      </c>
      <c r="R288">
        <v>2</v>
      </c>
      <c r="S288">
        <v>2</v>
      </c>
      <c r="T288">
        <v>1</v>
      </c>
      <c r="U288">
        <v>0</v>
      </c>
      <c r="V288">
        <v>1</v>
      </c>
      <c r="W288">
        <v>1</v>
      </c>
      <c r="X288">
        <v>0</v>
      </c>
      <c r="Y288">
        <v>2</v>
      </c>
      <c r="Z288">
        <v>1</v>
      </c>
      <c r="AA288">
        <v>2</v>
      </c>
      <c r="AB288">
        <v>12</v>
      </c>
    </row>
    <row r="289" spans="1:28" x14ac:dyDescent="0.2">
      <c r="A289">
        <v>19105070400</v>
      </c>
      <c r="B289" t="s">
        <v>1416</v>
      </c>
      <c r="C289" t="str">
        <f t="shared" si="10"/>
        <v>704, Jones County, Iowa</v>
      </c>
      <c r="D289" t="str">
        <f t="shared" si="11"/>
        <v>704, Jones County</v>
      </c>
      <c r="E289" t="s">
        <v>991</v>
      </c>
      <c r="F289" t="s">
        <v>990</v>
      </c>
      <c r="G289" s="5">
        <v>2085</v>
      </c>
      <c r="H289" s="5">
        <v>54375</v>
      </c>
      <c r="I289" s="6">
        <v>0.114</v>
      </c>
      <c r="J289" s="6">
        <v>7.0503597122302156E-2</v>
      </c>
      <c r="K289" s="6">
        <v>3.3093525179856115E-2</v>
      </c>
      <c r="L289" s="6">
        <v>3.7499999999999999E-2</v>
      </c>
      <c r="M289" s="6">
        <v>0.38600000000000001</v>
      </c>
      <c r="N289" s="6">
        <v>3.8763446070355656E-4</v>
      </c>
      <c r="O289" s="6">
        <v>0.47569164652162232</v>
      </c>
      <c r="P289" s="6">
        <v>6.1619718309859156E-2</v>
      </c>
      <c r="Q289" s="6">
        <v>0.31366906474820144</v>
      </c>
      <c r="R289">
        <v>1</v>
      </c>
      <c r="S289">
        <v>1</v>
      </c>
      <c r="T289">
        <v>0</v>
      </c>
      <c r="U289">
        <v>1</v>
      </c>
      <c r="V289">
        <v>2</v>
      </c>
      <c r="W289">
        <v>2</v>
      </c>
      <c r="X289">
        <v>0</v>
      </c>
      <c r="Y289">
        <v>2</v>
      </c>
      <c r="Z289">
        <v>1</v>
      </c>
      <c r="AA289">
        <v>2</v>
      </c>
      <c r="AB289">
        <v>12</v>
      </c>
    </row>
    <row r="290" spans="1:28" x14ac:dyDescent="0.2">
      <c r="A290">
        <v>19089960100</v>
      </c>
      <c r="B290" t="s">
        <v>1419</v>
      </c>
      <c r="C290" t="str">
        <f t="shared" si="10"/>
        <v>9601, Howard County, Iowa</v>
      </c>
      <c r="D290" t="str">
        <f t="shared" si="11"/>
        <v>9601, Howard County</v>
      </c>
      <c r="E290" t="s">
        <v>1077</v>
      </c>
      <c r="F290" t="s">
        <v>1076</v>
      </c>
      <c r="G290" s="5">
        <v>1692</v>
      </c>
      <c r="H290" s="5">
        <v>50625</v>
      </c>
      <c r="I290" s="6">
        <v>0.11900000000000001</v>
      </c>
      <c r="J290" s="6">
        <v>9.101654846335698E-2</v>
      </c>
      <c r="K290" s="6">
        <v>8.9243498817966907E-2</v>
      </c>
      <c r="L290" s="6">
        <v>3.3500000000000002E-2</v>
      </c>
      <c r="M290" s="6">
        <v>0.33500000000000002</v>
      </c>
      <c r="N290" s="6">
        <v>-1.014007944804516E-2</v>
      </c>
      <c r="O290" s="6">
        <v>0.45007507507507505</v>
      </c>
      <c r="P290" s="6">
        <v>0.11354166666666667</v>
      </c>
      <c r="Q290" s="6">
        <v>0.16962174940898345</v>
      </c>
      <c r="R290">
        <v>2</v>
      </c>
      <c r="S290">
        <v>1</v>
      </c>
      <c r="T290">
        <v>1</v>
      </c>
      <c r="U290">
        <v>2</v>
      </c>
      <c r="V290">
        <v>1</v>
      </c>
      <c r="W290">
        <v>1</v>
      </c>
      <c r="X290">
        <v>1</v>
      </c>
      <c r="Y290">
        <v>1</v>
      </c>
      <c r="Z290">
        <v>2</v>
      </c>
      <c r="AA290">
        <v>0</v>
      </c>
      <c r="AB290">
        <v>12</v>
      </c>
    </row>
    <row r="291" spans="1:28" x14ac:dyDescent="0.2">
      <c r="A291">
        <v>19153011205</v>
      </c>
      <c r="B291" t="s">
        <v>1420</v>
      </c>
      <c r="C291" t="str">
        <f t="shared" si="10"/>
        <v>112.05, Polk County, Iowa</v>
      </c>
      <c r="D291" t="str">
        <f t="shared" si="11"/>
        <v>112.05, Polk County</v>
      </c>
      <c r="E291" t="s">
        <v>977</v>
      </c>
      <c r="F291" t="s">
        <v>976</v>
      </c>
      <c r="G291" s="5">
        <v>1401</v>
      </c>
      <c r="H291" s="5">
        <v>61224</v>
      </c>
      <c r="I291" s="6">
        <v>0.153</v>
      </c>
      <c r="J291" s="6">
        <v>0.18772305496074232</v>
      </c>
      <c r="K291" s="6">
        <v>5.0678087080656672E-2</v>
      </c>
      <c r="L291" s="6">
        <v>3.4750000000000003E-2</v>
      </c>
      <c r="M291" s="6">
        <v>0.17499999999999999</v>
      </c>
      <c r="N291" s="6">
        <v>0.14341677503250974</v>
      </c>
      <c r="O291" s="6">
        <v>0.38267305180670441</v>
      </c>
      <c r="P291" s="6">
        <v>0.13625154130702835</v>
      </c>
      <c r="Q291" s="6">
        <v>0.192005710206995</v>
      </c>
      <c r="R291">
        <v>1</v>
      </c>
      <c r="S291">
        <v>2</v>
      </c>
      <c r="T291">
        <v>2</v>
      </c>
      <c r="U291">
        <v>2</v>
      </c>
      <c r="V291">
        <v>1</v>
      </c>
      <c r="W291">
        <v>0</v>
      </c>
      <c r="X291">
        <v>0</v>
      </c>
      <c r="Y291">
        <v>1</v>
      </c>
      <c r="Z291">
        <v>2</v>
      </c>
      <c r="AA291">
        <v>1</v>
      </c>
      <c r="AB291">
        <v>12</v>
      </c>
    </row>
    <row r="292" spans="1:28" x14ac:dyDescent="0.2">
      <c r="A292">
        <v>19113002300</v>
      </c>
      <c r="B292" t="s">
        <v>1421</v>
      </c>
      <c r="C292" t="str">
        <f t="shared" si="10"/>
        <v>23, Linn County, Iowa</v>
      </c>
      <c r="D292" t="str">
        <f t="shared" si="11"/>
        <v>23, Linn County</v>
      </c>
      <c r="E292" t="s">
        <v>972</v>
      </c>
      <c r="F292" t="s">
        <v>971</v>
      </c>
      <c r="G292" s="5">
        <v>1852</v>
      </c>
      <c r="H292" s="5">
        <v>49881</v>
      </c>
      <c r="I292" s="6">
        <v>0.16</v>
      </c>
      <c r="J292" s="6">
        <v>0.16900647948164146</v>
      </c>
      <c r="K292" s="6">
        <v>3.5637149028077755E-2</v>
      </c>
      <c r="L292" s="6">
        <v>3.9166666666666662E-2</v>
      </c>
      <c r="M292" s="6">
        <v>0.32200000000000001</v>
      </c>
      <c r="N292" s="6">
        <v>9.0296649086760147E-2</v>
      </c>
      <c r="O292" s="6">
        <v>0.43498049414824447</v>
      </c>
      <c r="P292" s="6">
        <v>4.8081841432225061E-2</v>
      </c>
      <c r="Q292" s="6">
        <v>0.23974082073434125</v>
      </c>
      <c r="R292">
        <v>2</v>
      </c>
      <c r="S292">
        <v>2</v>
      </c>
      <c r="T292">
        <v>2</v>
      </c>
      <c r="U292">
        <v>1</v>
      </c>
      <c r="V292">
        <v>2</v>
      </c>
      <c r="W292">
        <v>1</v>
      </c>
      <c r="X292">
        <v>0</v>
      </c>
      <c r="Y292">
        <v>1</v>
      </c>
      <c r="Z292">
        <v>0</v>
      </c>
      <c r="AA292">
        <v>1</v>
      </c>
      <c r="AB292">
        <v>12</v>
      </c>
    </row>
    <row r="293" spans="1:28" x14ac:dyDescent="0.2">
      <c r="A293">
        <v>19127950400</v>
      </c>
      <c r="B293" t="s">
        <v>1422</v>
      </c>
      <c r="C293" t="str">
        <f t="shared" si="10"/>
        <v>9504, Marshall County, Iowa</v>
      </c>
      <c r="D293" t="str">
        <f t="shared" si="11"/>
        <v>9504, Marshall County</v>
      </c>
      <c r="E293" t="s">
        <v>970</v>
      </c>
      <c r="F293" t="s">
        <v>969</v>
      </c>
      <c r="G293">
        <v>1234</v>
      </c>
      <c r="H293" s="5">
        <v>61020</v>
      </c>
      <c r="I293" s="6">
        <v>8.5000000000000006E-2</v>
      </c>
      <c r="J293" s="6">
        <v>7.6175040518638576E-2</v>
      </c>
      <c r="K293" s="6">
        <v>4.5380875202593193E-2</v>
      </c>
      <c r="L293" s="6">
        <v>6.0749999999999992E-2</v>
      </c>
      <c r="M293" s="6">
        <v>0.35700000000000004</v>
      </c>
      <c r="N293" s="6">
        <v>-1.3358590828577053E-2</v>
      </c>
      <c r="O293" s="6">
        <v>0.43680922633349351</v>
      </c>
      <c r="P293" s="6">
        <v>0.10384894698620188</v>
      </c>
      <c r="Q293" s="6">
        <v>0.1847649918962723</v>
      </c>
      <c r="R293">
        <v>1</v>
      </c>
      <c r="S293">
        <v>1</v>
      </c>
      <c r="T293">
        <v>1</v>
      </c>
      <c r="U293">
        <v>1</v>
      </c>
      <c r="V293">
        <v>2</v>
      </c>
      <c r="W293">
        <v>1</v>
      </c>
      <c r="X293">
        <v>1</v>
      </c>
      <c r="Y293">
        <v>1</v>
      </c>
      <c r="Z293">
        <v>2</v>
      </c>
      <c r="AA293">
        <v>1</v>
      </c>
      <c r="AB293">
        <v>12</v>
      </c>
    </row>
    <row r="294" spans="1:28" x14ac:dyDescent="0.2">
      <c r="A294">
        <v>19153003902</v>
      </c>
      <c r="B294" t="s">
        <v>1425</v>
      </c>
      <c r="C294" t="str">
        <f t="shared" si="10"/>
        <v>39.02, Polk County, Iowa</v>
      </c>
      <c r="D294" t="str">
        <f t="shared" si="11"/>
        <v>39.02, Polk County</v>
      </c>
      <c r="E294" t="s">
        <v>977</v>
      </c>
      <c r="F294" t="s">
        <v>976</v>
      </c>
      <c r="G294" s="5">
        <v>1915</v>
      </c>
      <c r="H294" s="5">
        <v>70495</v>
      </c>
      <c r="I294" s="6">
        <v>0.20300000000000001</v>
      </c>
      <c r="J294" s="6">
        <v>0.13733681462140993</v>
      </c>
      <c r="K294" s="6">
        <v>6.7885117493472591E-2</v>
      </c>
      <c r="L294" s="6">
        <v>3.4750000000000003E-2</v>
      </c>
      <c r="M294" s="6">
        <v>0.317</v>
      </c>
      <c r="N294" s="6">
        <v>0.14341677503250974</v>
      </c>
      <c r="O294" s="6">
        <v>0.49267605633802819</v>
      </c>
      <c r="P294" s="6">
        <v>3.7688442211055273E-2</v>
      </c>
      <c r="Q294" s="6">
        <v>0.3258485639686684</v>
      </c>
      <c r="R294">
        <v>0</v>
      </c>
      <c r="S294">
        <v>2</v>
      </c>
      <c r="T294">
        <v>2</v>
      </c>
      <c r="U294">
        <v>2</v>
      </c>
      <c r="V294">
        <v>1</v>
      </c>
      <c r="W294">
        <v>1</v>
      </c>
      <c r="X294">
        <v>0</v>
      </c>
      <c r="Y294">
        <v>2</v>
      </c>
      <c r="Z294">
        <v>0</v>
      </c>
      <c r="AA294">
        <v>2</v>
      </c>
      <c r="AB294">
        <v>12</v>
      </c>
    </row>
    <row r="295" spans="1:28" x14ac:dyDescent="0.2">
      <c r="A295">
        <v>19113003002</v>
      </c>
      <c r="B295" t="s">
        <v>1426</v>
      </c>
      <c r="C295" t="str">
        <f t="shared" si="10"/>
        <v>30.02, Linn County, Iowa</v>
      </c>
      <c r="D295" t="str">
        <f t="shared" si="11"/>
        <v>30.02, Linn County</v>
      </c>
      <c r="E295" t="s">
        <v>972</v>
      </c>
      <c r="F295" t="s">
        <v>971</v>
      </c>
      <c r="G295" s="5">
        <v>3105</v>
      </c>
      <c r="H295" s="5">
        <v>53422</v>
      </c>
      <c r="I295" s="6">
        <v>0.20399999999999999</v>
      </c>
      <c r="J295" s="6">
        <v>0.1249597423510467</v>
      </c>
      <c r="K295" s="6">
        <v>3.3494363929146537E-2</v>
      </c>
      <c r="L295" s="6">
        <v>3.9166666666666662E-2</v>
      </c>
      <c r="M295" s="6">
        <v>0.26600000000000001</v>
      </c>
      <c r="N295" s="6">
        <v>9.0296649086760147E-2</v>
      </c>
      <c r="O295" s="6">
        <v>0.34400948991696323</v>
      </c>
      <c r="P295" s="6">
        <v>9.6332945285215368E-2</v>
      </c>
      <c r="Q295" s="6">
        <v>0.3117552334943639</v>
      </c>
      <c r="R295">
        <v>1</v>
      </c>
      <c r="S295">
        <v>2</v>
      </c>
      <c r="T295">
        <v>2</v>
      </c>
      <c r="U295">
        <v>1</v>
      </c>
      <c r="V295">
        <v>2</v>
      </c>
      <c r="W295">
        <v>0</v>
      </c>
      <c r="X295">
        <v>0</v>
      </c>
      <c r="Y295">
        <v>0</v>
      </c>
      <c r="Z295">
        <v>2</v>
      </c>
      <c r="AA295">
        <v>2</v>
      </c>
      <c r="AB295">
        <v>12</v>
      </c>
    </row>
    <row r="296" spans="1:28" x14ac:dyDescent="0.2">
      <c r="A296">
        <v>19061000600</v>
      </c>
      <c r="B296" t="s">
        <v>1415</v>
      </c>
      <c r="C296" t="str">
        <f t="shared" si="10"/>
        <v>6, Dubuque County, Iowa</v>
      </c>
      <c r="D296" t="str">
        <f t="shared" si="11"/>
        <v>6, Dubuque County</v>
      </c>
      <c r="E296" t="s">
        <v>247</v>
      </c>
      <c r="F296" t="s">
        <v>1011</v>
      </c>
      <c r="G296">
        <v>1052</v>
      </c>
      <c r="H296" s="5">
        <v>56818</v>
      </c>
      <c r="I296" s="6">
        <v>0.22</v>
      </c>
      <c r="J296" s="6">
        <v>0.21577946768060838</v>
      </c>
      <c r="K296" s="6">
        <v>3.7072243346007602E-2</v>
      </c>
      <c r="L296" s="6">
        <v>3.5166666666666659E-2</v>
      </c>
      <c r="M296" s="6">
        <v>0.29699999999999999</v>
      </c>
      <c r="N296" s="6">
        <v>5.993401172413057E-2</v>
      </c>
      <c r="O296" s="6">
        <v>0.39343317972350228</v>
      </c>
      <c r="P296" s="6">
        <v>0.2096168294515402</v>
      </c>
      <c r="Q296" s="6">
        <v>0.32604562737642584</v>
      </c>
      <c r="R296">
        <v>1</v>
      </c>
      <c r="S296">
        <v>2</v>
      </c>
      <c r="T296">
        <v>2</v>
      </c>
      <c r="U296">
        <v>1</v>
      </c>
      <c r="V296">
        <v>1</v>
      </c>
      <c r="W296">
        <v>0</v>
      </c>
      <c r="X296">
        <v>0</v>
      </c>
      <c r="Y296">
        <v>1</v>
      </c>
      <c r="Z296">
        <v>2</v>
      </c>
      <c r="AA296">
        <v>2</v>
      </c>
      <c r="AB296">
        <v>12</v>
      </c>
    </row>
    <row r="297" spans="1:28" x14ac:dyDescent="0.2">
      <c r="A297">
        <v>19153004001</v>
      </c>
      <c r="B297" t="s">
        <v>1428</v>
      </c>
      <c r="C297" t="str">
        <f t="shared" si="10"/>
        <v>40.01, Polk County, Iowa</v>
      </c>
      <c r="D297" t="str">
        <f t="shared" si="11"/>
        <v>40.01, Polk County</v>
      </c>
      <c r="E297" t="s">
        <v>977</v>
      </c>
      <c r="F297" t="s">
        <v>976</v>
      </c>
      <c r="G297" s="5">
        <v>1549</v>
      </c>
      <c r="H297" s="5">
        <v>50964</v>
      </c>
      <c r="I297" s="6">
        <v>0.24100000000000002</v>
      </c>
      <c r="J297" s="6">
        <v>0.23563589412524208</v>
      </c>
      <c r="K297" s="6">
        <v>8.5216268560361519E-2</v>
      </c>
      <c r="L297" s="6">
        <v>3.4750000000000003E-2</v>
      </c>
      <c r="M297" s="6">
        <v>0.21899999999999997</v>
      </c>
      <c r="N297" s="6">
        <v>0.14341677503250974</v>
      </c>
      <c r="O297" s="6">
        <v>0.32161616161616163</v>
      </c>
      <c r="P297" s="6">
        <v>7.522388059701493E-2</v>
      </c>
      <c r="Q297" s="6">
        <v>0.36346029696578436</v>
      </c>
      <c r="R297">
        <v>2</v>
      </c>
      <c r="S297">
        <v>2</v>
      </c>
      <c r="T297">
        <v>2</v>
      </c>
      <c r="U297">
        <v>2</v>
      </c>
      <c r="V297">
        <v>1</v>
      </c>
      <c r="W297">
        <v>0</v>
      </c>
      <c r="X297">
        <v>0</v>
      </c>
      <c r="Y297">
        <v>0</v>
      </c>
      <c r="Z297">
        <v>1</v>
      </c>
      <c r="AA297">
        <v>2</v>
      </c>
      <c r="AB297">
        <v>12</v>
      </c>
    </row>
    <row r="298" spans="1:28" x14ac:dyDescent="0.2">
      <c r="A298">
        <v>19163012901</v>
      </c>
      <c r="B298" t="s">
        <v>1429</v>
      </c>
      <c r="C298" t="str">
        <f t="shared" si="10"/>
        <v>129.01, Scott County, Iowa</v>
      </c>
      <c r="D298" t="str">
        <f t="shared" si="11"/>
        <v>129.01, Scott County</v>
      </c>
      <c r="E298" t="s">
        <v>1045</v>
      </c>
      <c r="F298" t="s">
        <v>1044</v>
      </c>
      <c r="G298" s="5">
        <v>2433</v>
      </c>
      <c r="H298" s="5">
        <v>63105</v>
      </c>
      <c r="I298" s="6">
        <v>0.14400000000000002</v>
      </c>
      <c r="J298" s="6">
        <v>0.10398684751335799</v>
      </c>
      <c r="K298" s="6">
        <v>3.6991368680641186E-2</v>
      </c>
      <c r="L298" s="6">
        <v>4.1666666666666657E-2</v>
      </c>
      <c r="M298" s="6">
        <v>0.374</v>
      </c>
      <c r="N298" s="6">
        <v>5.716481867041108E-2</v>
      </c>
      <c r="O298" s="6">
        <v>0.26364087301587302</v>
      </c>
      <c r="P298" s="6">
        <v>6.9280548153787591E-2</v>
      </c>
      <c r="Q298" s="6">
        <v>0.31853678586107687</v>
      </c>
      <c r="R298">
        <v>1</v>
      </c>
      <c r="S298">
        <v>2</v>
      </c>
      <c r="T298">
        <v>1</v>
      </c>
      <c r="U298">
        <v>1</v>
      </c>
      <c r="V298">
        <v>2</v>
      </c>
      <c r="W298">
        <v>2</v>
      </c>
      <c r="X298">
        <v>0</v>
      </c>
      <c r="Y298">
        <v>0</v>
      </c>
      <c r="Z298">
        <v>1</v>
      </c>
      <c r="AA298">
        <v>2</v>
      </c>
      <c r="AB298">
        <v>12</v>
      </c>
    </row>
    <row r="299" spans="1:28" x14ac:dyDescent="0.2">
      <c r="A299">
        <v>19193000700</v>
      </c>
      <c r="B299" t="s">
        <v>1430</v>
      </c>
      <c r="C299" t="str">
        <f t="shared" si="10"/>
        <v>7, Woodbury County, Iowa</v>
      </c>
      <c r="D299" t="str">
        <f t="shared" si="11"/>
        <v>7, Woodbury County</v>
      </c>
      <c r="E299" t="s">
        <v>998</v>
      </c>
      <c r="F299" t="s">
        <v>997</v>
      </c>
      <c r="G299" s="5">
        <v>1164</v>
      </c>
      <c r="H299" s="5">
        <v>56667</v>
      </c>
      <c r="I299" s="6">
        <v>0.20499999999999999</v>
      </c>
      <c r="J299" s="6">
        <v>0.15893470790378006</v>
      </c>
      <c r="K299" s="6">
        <v>5.2405498281786943E-2</v>
      </c>
      <c r="L299" s="6">
        <v>3.3583333333333326E-2</v>
      </c>
      <c r="M299" s="6">
        <v>0.35499999999999998</v>
      </c>
      <c r="N299" s="6">
        <v>3.6888775789844577E-2</v>
      </c>
      <c r="O299" s="6">
        <v>0.52176165803108809</v>
      </c>
      <c r="P299" s="6">
        <v>5.150554675118859E-2</v>
      </c>
      <c r="Q299" s="6">
        <v>0.20446735395189003</v>
      </c>
      <c r="R299">
        <v>1</v>
      </c>
      <c r="S299">
        <v>2</v>
      </c>
      <c r="T299">
        <v>2</v>
      </c>
      <c r="U299">
        <v>2</v>
      </c>
      <c r="V299">
        <v>1</v>
      </c>
      <c r="W299">
        <v>1</v>
      </c>
      <c r="X299">
        <v>0</v>
      </c>
      <c r="Y299">
        <v>2</v>
      </c>
      <c r="Z299">
        <v>0</v>
      </c>
      <c r="AA299">
        <v>1</v>
      </c>
      <c r="AB299">
        <v>12</v>
      </c>
    </row>
    <row r="300" spans="1:28" x14ac:dyDescent="0.2">
      <c r="A300">
        <v>19163012601</v>
      </c>
      <c r="B300" t="s">
        <v>1431</v>
      </c>
      <c r="C300" t="str">
        <f t="shared" si="10"/>
        <v>126.01, Scott County, Iowa</v>
      </c>
      <c r="D300" t="str">
        <f t="shared" si="11"/>
        <v>126.01, Scott County</v>
      </c>
      <c r="E300" t="s">
        <v>1045</v>
      </c>
      <c r="F300" t="s">
        <v>1044</v>
      </c>
      <c r="G300" s="5">
        <v>2043</v>
      </c>
      <c r="H300" s="5">
        <v>48477</v>
      </c>
      <c r="I300" s="6">
        <v>0.121</v>
      </c>
      <c r="J300" s="6">
        <v>0.16837983357807146</v>
      </c>
      <c r="K300" s="6">
        <v>5.4331864904552128E-2</v>
      </c>
      <c r="L300" s="6">
        <v>4.1666666666666657E-2</v>
      </c>
      <c r="M300" s="6">
        <v>0.33200000000000002</v>
      </c>
      <c r="N300" s="6">
        <v>5.716481867041108E-2</v>
      </c>
      <c r="O300" s="6">
        <v>0.45027073240239385</v>
      </c>
      <c r="P300" s="6">
        <v>0</v>
      </c>
      <c r="Q300" s="6">
        <v>0.19676945668135096</v>
      </c>
      <c r="R300">
        <v>2</v>
      </c>
      <c r="S300">
        <v>1</v>
      </c>
      <c r="T300">
        <v>2</v>
      </c>
      <c r="U300">
        <v>2</v>
      </c>
      <c r="V300">
        <v>2</v>
      </c>
      <c r="W300">
        <v>1</v>
      </c>
      <c r="X300">
        <v>0</v>
      </c>
      <c r="Y300">
        <v>1</v>
      </c>
      <c r="Z300">
        <v>0</v>
      </c>
      <c r="AA300">
        <v>1</v>
      </c>
      <c r="AB300">
        <v>12</v>
      </c>
    </row>
    <row r="301" spans="1:28" x14ac:dyDescent="0.2">
      <c r="A301">
        <v>19163012802</v>
      </c>
      <c r="B301" t="s">
        <v>1432</v>
      </c>
      <c r="C301" t="str">
        <f t="shared" si="10"/>
        <v>128.02, Scott County, Iowa</v>
      </c>
      <c r="D301" t="str">
        <f t="shared" si="11"/>
        <v>128.02, Scott County</v>
      </c>
      <c r="E301" t="s">
        <v>1045</v>
      </c>
      <c r="F301" t="s">
        <v>1044</v>
      </c>
      <c r="G301" s="5">
        <v>1971</v>
      </c>
      <c r="H301" s="5">
        <v>59027</v>
      </c>
      <c r="I301" s="6">
        <v>0.14899999999999999</v>
      </c>
      <c r="J301" s="6">
        <v>0.10299340436326737</v>
      </c>
      <c r="K301" s="6">
        <v>0.1050228310502283</v>
      </c>
      <c r="L301" s="6">
        <v>4.1666666666666657E-2</v>
      </c>
      <c r="M301" s="6">
        <v>0.27</v>
      </c>
      <c r="N301" s="6">
        <v>5.716481867041108E-2</v>
      </c>
      <c r="O301" s="6">
        <v>0.36102719033232628</v>
      </c>
      <c r="P301" s="6">
        <v>0.20427937020589423</v>
      </c>
      <c r="Q301" s="6">
        <v>0.28614916286149161</v>
      </c>
      <c r="R301">
        <v>1</v>
      </c>
      <c r="S301">
        <v>2</v>
      </c>
      <c r="T301">
        <v>1</v>
      </c>
      <c r="U301">
        <v>2</v>
      </c>
      <c r="V301">
        <v>2</v>
      </c>
      <c r="W301">
        <v>0</v>
      </c>
      <c r="X301">
        <v>0</v>
      </c>
      <c r="Y301">
        <v>0</v>
      </c>
      <c r="Z301">
        <v>2</v>
      </c>
      <c r="AA301">
        <v>2</v>
      </c>
      <c r="AB301">
        <v>12</v>
      </c>
    </row>
    <row r="302" spans="1:28" x14ac:dyDescent="0.2">
      <c r="A302">
        <v>19013001100</v>
      </c>
      <c r="B302" t="s">
        <v>1433</v>
      </c>
      <c r="C302" t="str">
        <f t="shared" si="10"/>
        <v>11, Black Hawk County, Iowa</v>
      </c>
      <c r="D302" t="str">
        <f t="shared" si="11"/>
        <v>11, Black Hawk County</v>
      </c>
      <c r="E302" t="s">
        <v>1070</v>
      </c>
      <c r="F302" t="s">
        <v>1069</v>
      </c>
      <c r="G302" s="5">
        <v>1104</v>
      </c>
      <c r="H302" s="5">
        <v>51765</v>
      </c>
      <c r="I302" s="6">
        <v>8.1000000000000003E-2</v>
      </c>
      <c r="J302" s="6">
        <v>0.13315217391304349</v>
      </c>
      <c r="K302" s="6">
        <v>2.717391304347826E-2</v>
      </c>
      <c r="L302" s="6">
        <v>3.6166666666666673E-2</v>
      </c>
      <c r="M302" s="6">
        <v>0.21</v>
      </c>
      <c r="N302" s="6">
        <v>4.1193073460981007E-4</v>
      </c>
      <c r="O302" s="6">
        <v>0.50635208711433755</v>
      </c>
      <c r="P302" s="6">
        <v>8.6848635235732011E-2</v>
      </c>
      <c r="Q302" s="6">
        <v>0.24637681159420291</v>
      </c>
      <c r="R302">
        <v>2</v>
      </c>
      <c r="S302">
        <v>1</v>
      </c>
      <c r="T302">
        <v>2</v>
      </c>
      <c r="U302">
        <v>0</v>
      </c>
      <c r="V302">
        <v>2</v>
      </c>
      <c r="W302">
        <v>0</v>
      </c>
      <c r="X302">
        <v>0</v>
      </c>
      <c r="Y302">
        <v>2</v>
      </c>
      <c r="Z302">
        <v>1</v>
      </c>
      <c r="AA302">
        <v>2</v>
      </c>
      <c r="AB302">
        <v>12</v>
      </c>
    </row>
    <row r="303" spans="1:28" x14ac:dyDescent="0.2">
      <c r="A303">
        <v>19113002400</v>
      </c>
      <c r="B303" t="s">
        <v>1434</v>
      </c>
      <c r="C303" t="str">
        <f t="shared" si="10"/>
        <v>24, Linn County, Iowa</v>
      </c>
      <c r="D303" t="str">
        <f t="shared" si="11"/>
        <v>24, Linn County</v>
      </c>
      <c r="E303" t="s">
        <v>972</v>
      </c>
      <c r="F303" t="s">
        <v>971</v>
      </c>
      <c r="G303" s="5">
        <v>1761</v>
      </c>
      <c r="H303" s="5">
        <v>50822</v>
      </c>
      <c r="I303" s="6">
        <v>0.13800000000000001</v>
      </c>
      <c r="J303" s="6">
        <v>0.13798977853492334</v>
      </c>
      <c r="K303" s="6">
        <v>3.5207268597387847E-2</v>
      </c>
      <c r="L303" s="6">
        <v>3.9166666666666662E-2</v>
      </c>
      <c r="M303" s="6">
        <v>0.28300000000000003</v>
      </c>
      <c r="N303" s="6">
        <v>9.0296649086760147E-2</v>
      </c>
      <c r="O303" s="6">
        <v>0.41656804733727809</v>
      </c>
      <c r="P303" s="6">
        <v>2.0578420467185762E-2</v>
      </c>
      <c r="Q303" s="6">
        <v>0.3038046564452016</v>
      </c>
      <c r="R303">
        <v>2</v>
      </c>
      <c r="S303">
        <v>2</v>
      </c>
      <c r="T303">
        <v>2</v>
      </c>
      <c r="U303">
        <v>1</v>
      </c>
      <c r="V303">
        <v>2</v>
      </c>
      <c r="W303">
        <v>0</v>
      </c>
      <c r="X303">
        <v>0</v>
      </c>
      <c r="Y303">
        <v>1</v>
      </c>
      <c r="Z303">
        <v>0</v>
      </c>
      <c r="AA303">
        <v>2</v>
      </c>
      <c r="AB303">
        <v>12</v>
      </c>
    </row>
    <row r="304" spans="1:28" x14ac:dyDescent="0.2">
      <c r="A304">
        <v>19163011700</v>
      </c>
      <c r="B304" t="s">
        <v>1435</v>
      </c>
      <c r="C304" t="str">
        <f t="shared" si="10"/>
        <v>117, Scott County, Iowa</v>
      </c>
      <c r="D304" t="str">
        <f t="shared" si="11"/>
        <v>117, Scott County</v>
      </c>
      <c r="E304" t="s">
        <v>1045</v>
      </c>
      <c r="F304" t="s">
        <v>1044</v>
      </c>
      <c r="G304" s="5">
        <v>1347</v>
      </c>
      <c r="H304" s="5">
        <v>54453</v>
      </c>
      <c r="I304" s="6">
        <v>0.13</v>
      </c>
      <c r="J304" s="6">
        <v>9.1314031180400893E-2</v>
      </c>
      <c r="K304" s="6">
        <v>5.3452115812917596E-2</v>
      </c>
      <c r="L304" s="6">
        <v>4.1666666666666657E-2</v>
      </c>
      <c r="M304" s="6">
        <v>0.32700000000000001</v>
      </c>
      <c r="N304" s="6">
        <v>5.716481867041108E-2</v>
      </c>
      <c r="O304" s="6">
        <v>0.31428571428571428</v>
      </c>
      <c r="P304" s="6">
        <v>9.3539703903095558E-2</v>
      </c>
      <c r="Q304" s="6">
        <v>0.27691165553080921</v>
      </c>
      <c r="R304">
        <v>1</v>
      </c>
      <c r="S304">
        <v>2</v>
      </c>
      <c r="T304">
        <v>1</v>
      </c>
      <c r="U304">
        <v>2</v>
      </c>
      <c r="V304">
        <v>2</v>
      </c>
      <c r="W304">
        <v>1</v>
      </c>
      <c r="X304">
        <v>0</v>
      </c>
      <c r="Y304">
        <v>0</v>
      </c>
      <c r="Z304">
        <v>1</v>
      </c>
      <c r="AA304">
        <v>2</v>
      </c>
      <c r="AB304">
        <v>12</v>
      </c>
    </row>
    <row r="305" spans="1:28" x14ac:dyDescent="0.2">
      <c r="A305">
        <v>19029190200</v>
      </c>
      <c r="B305" t="s">
        <v>1437</v>
      </c>
      <c r="C305" t="str">
        <f t="shared" si="10"/>
        <v>1902, Cass County, Iowa</v>
      </c>
      <c r="D305" t="str">
        <f t="shared" si="11"/>
        <v>1902, Cass County</v>
      </c>
      <c r="E305" t="s">
        <v>996</v>
      </c>
      <c r="F305" t="s">
        <v>995</v>
      </c>
      <c r="G305">
        <v>985</v>
      </c>
      <c r="H305" s="5">
        <v>60404</v>
      </c>
      <c r="I305" s="6">
        <v>8.199999999999999E-2</v>
      </c>
      <c r="J305" s="6">
        <v>7.6142131979695438E-2</v>
      </c>
      <c r="K305" s="6">
        <v>5.4822335025380711E-2</v>
      </c>
      <c r="L305" s="6">
        <v>2.983333333333333E-2</v>
      </c>
      <c r="M305" s="6">
        <v>0.35600000000000004</v>
      </c>
      <c r="N305" s="6">
        <v>-5.9400974491258238E-2</v>
      </c>
      <c r="O305" s="6">
        <v>0.48769430051813473</v>
      </c>
      <c r="P305" s="6">
        <v>0.1109229466553768</v>
      </c>
      <c r="Q305" s="6">
        <v>0.12893401015228426</v>
      </c>
      <c r="R305">
        <v>1</v>
      </c>
      <c r="S305">
        <v>1</v>
      </c>
      <c r="T305">
        <v>1</v>
      </c>
      <c r="U305">
        <v>2</v>
      </c>
      <c r="V305">
        <v>0</v>
      </c>
      <c r="W305">
        <v>1</v>
      </c>
      <c r="X305">
        <v>2</v>
      </c>
      <c r="Y305">
        <v>2</v>
      </c>
      <c r="Z305">
        <v>2</v>
      </c>
      <c r="AA305">
        <v>0</v>
      </c>
      <c r="AB305">
        <v>12</v>
      </c>
    </row>
    <row r="306" spans="1:28" x14ac:dyDescent="0.2">
      <c r="A306">
        <v>19085290100</v>
      </c>
      <c r="B306" t="s">
        <v>1439</v>
      </c>
      <c r="C306" t="str">
        <f t="shared" si="10"/>
        <v>2901, Harrison County, Iowa</v>
      </c>
      <c r="D306" t="str">
        <f t="shared" si="11"/>
        <v>2901, Harrison County</v>
      </c>
      <c r="E306" t="s">
        <v>1102</v>
      </c>
      <c r="F306" t="s">
        <v>1101</v>
      </c>
      <c r="G306">
        <v>1076</v>
      </c>
      <c r="H306" s="5">
        <v>59400</v>
      </c>
      <c r="I306" s="6">
        <v>9.1999999999999998E-2</v>
      </c>
      <c r="J306" s="6">
        <v>9.9442379182156135E-2</v>
      </c>
      <c r="K306" s="6">
        <v>3.2527881040892194E-2</v>
      </c>
      <c r="L306" s="6">
        <v>3.1416666666666662E-2</v>
      </c>
      <c r="M306" s="6">
        <v>0.36</v>
      </c>
      <c r="N306" s="6">
        <v>-2.317792068595927E-2</v>
      </c>
      <c r="O306" s="6">
        <v>0.51672640382317803</v>
      </c>
      <c r="P306" s="6">
        <v>0.14588057445200303</v>
      </c>
      <c r="Q306" s="6">
        <v>0.17379182156133829</v>
      </c>
      <c r="R306">
        <v>1</v>
      </c>
      <c r="S306">
        <v>1</v>
      </c>
      <c r="T306">
        <v>1</v>
      </c>
      <c r="U306">
        <v>1</v>
      </c>
      <c r="V306">
        <v>0</v>
      </c>
      <c r="W306">
        <v>2</v>
      </c>
      <c r="X306">
        <v>2</v>
      </c>
      <c r="Y306">
        <v>2</v>
      </c>
      <c r="Z306">
        <v>2</v>
      </c>
      <c r="AA306">
        <v>0</v>
      </c>
      <c r="AB306">
        <v>12</v>
      </c>
    </row>
    <row r="307" spans="1:28" x14ac:dyDescent="0.2">
      <c r="A307">
        <v>19077950300</v>
      </c>
      <c r="B307" t="s">
        <v>1441</v>
      </c>
      <c r="C307" t="str">
        <f t="shared" si="10"/>
        <v>9503, Guthrie County, Iowa</v>
      </c>
      <c r="D307" t="str">
        <f t="shared" si="11"/>
        <v>9503, Guthrie County</v>
      </c>
      <c r="E307" t="s">
        <v>1027</v>
      </c>
      <c r="F307" t="s">
        <v>1026</v>
      </c>
      <c r="G307" s="5">
        <v>1846</v>
      </c>
      <c r="H307" s="5">
        <v>59844</v>
      </c>
      <c r="I307" s="6">
        <v>0.10300000000000001</v>
      </c>
      <c r="J307" s="6">
        <v>8.5048754062838572E-2</v>
      </c>
      <c r="K307" s="6">
        <v>2.2751895991332611E-2</v>
      </c>
      <c r="L307" s="6">
        <v>3.4333333333333334E-2</v>
      </c>
      <c r="M307" s="6">
        <v>0.33700000000000002</v>
      </c>
      <c r="N307" s="6">
        <v>-3.0217272229322623E-2</v>
      </c>
      <c r="O307" s="6">
        <v>0.4736503856041131</v>
      </c>
      <c r="P307" s="6">
        <v>0.13059529303184125</v>
      </c>
      <c r="Q307" s="6">
        <v>0.228602383531961</v>
      </c>
      <c r="R307">
        <v>1</v>
      </c>
      <c r="S307">
        <v>1</v>
      </c>
      <c r="T307">
        <v>1</v>
      </c>
      <c r="U307">
        <v>0</v>
      </c>
      <c r="V307">
        <v>1</v>
      </c>
      <c r="W307">
        <v>1</v>
      </c>
      <c r="X307">
        <v>2</v>
      </c>
      <c r="Y307">
        <v>2</v>
      </c>
      <c r="Z307">
        <v>2</v>
      </c>
      <c r="AA307">
        <v>1</v>
      </c>
      <c r="AB307">
        <v>12</v>
      </c>
    </row>
    <row r="308" spans="1:28" x14ac:dyDescent="0.2">
      <c r="A308">
        <v>19101090200</v>
      </c>
      <c r="B308" t="s">
        <v>1442</v>
      </c>
      <c r="C308" t="str">
        <f t="shared" si="10"/>
        <v>902, Jefferson County, Iowa</v>
      </c>
      <c r="D308" t="str">
        <f t="shared" si="11"/>
        <v>902, Jefferson County</v>
      </c>
      <c r="E308" t="s">
        <v>421</v>
      </c>
      <c r="F308" t="s">
        <v>1030</v>
      </c>
      <c r="G308" s="5">
        <v>1471</v>
      </c>
      <c r="H308" s="5">
        <v>57365</v>
      </c>
      <c r="I308" s="6">
        <v>0.107</v>
      </c>
      <c r="J308" s="6">
        <v>0.11352821210061183</v>
      </c>
      <c r="K308" s="6">
        <v>4.7586675730795377E-2</v>
      </c>
      <c r="L308" s="6">
        <v>3.2250000000000001E-2</v>
      </c>
      <c r="M308" s="6">
        <v>0.311</v>
      </c>
      <c r="N308" s="6">
        <v>-7.0058778127411986E-2</v>
      </c>
      <c r="O308" s="6">
        <v>0.47760210803689063</v>
      </c>
      <c r="P308" s="6">
        <v>6.7796610169491525E-2</v>
      </c>
      <c r="Q308" s="6">
        <v>0.22433718558803534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2</v>
      </c>
      <c r="Y308">
        <v>2</v>
      </c>
      <c r="Z308">
        <v>1</v>
      </c>
      <c r="AA308">
        <v>1</v>
      </c>
      <c r="AB308">
        <v>12</v>
      </c>
    </row>
    <row r="309" spans="1:28" x14ac:dyDescent="0.2">
      <c r="A309">
        <v>19133960400</v>
      </c>
      <c r="B309" t="s">
        <v>1446</v>
      </c>
      <c r="C309" t="str">
        <f t="shared" si="10"/>
        <v>9604, Monona County, Iowa</v>
      </c>
      <c r="D309" t="str">
        <f t="shared" si="11"/>
        <v>9604, Monona County</v>
      </c>
      <c r="E309" t="s">
        <v>581</v>
      </c>
      <c r="F309" t="s">
        <v>1053</v>
      </c>
      <c r="G309" s="5">
        <v>809</v>
      </c>
      <c r="H309" s="5">
        <v>52457</v>
      </c>
      <c r="I309" s="6">
        <v>0.12</v>
      </c>
      <c r="J309" s="6">
        <v>8.4054388133498151E-2</v>
      </c>
      <c r="K309" s="6">
        <v>4.3263288009888753E-2</v>
      </c>
      <c r="L309" s="6">
        <v>3.5249999999999997E-2</v>
      </c>
      <c r="M309" s="6">
        <v>0.36299999999999999</v>
      </c>
      <c r="N309" s="6">
        <v>-5.3229470950989941E-2</v>
      </c>
      <c r="O309" s="6">
        <v>0.45447219983883963</v>
      </c>
      <c r="P309" s="6">
        <v>0.14212678936605316</v>
      </c>
      <c r="Q309" s="6">
        <v>0.14833127317676142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2</v>
      </c>
      <c r="X309">
        <v>2</v>
      </c>
      <c r="Y309">
        <v>1</v>
      </c>
      <c r="Z309">
        <v>2</v>
      </c>
      <c r="AA309">
        <v>0</v>
      </c>
      <c r="AB309">
        <v>12</v>
      </c>
    </row>
    <row r="310" spans="1:28" x14ac:dyDescent="0.2">
      <c r="A310">
        <v>19111490700</v>
      </c>
      <c r="B310" t="s">
        <v>1451</v>
      </c>
      <c r="C310" t="str">
        <f t="shared" si="10"/>
        <v>4907, Lee County, Iowa</v>
      </c>
      <c r="D310" t="str">
        <f t="shared" si="11"/>
        <v>4907, Lee County</v>
      </c>
      <c r="E310" t="s">
        <v>1100</v>
      </c>
      <c r="F310" t="s">
        <v>1099</v>
      </c>
      <c r="G310" s="5">
        <v>1817</v>
      </c>
      <c r="H310" s="5">
        <v>53385</v>
      </c>
      <c r="I310" s="6">
        <v>0.11699999999999999</v>
      </c>
      <c r="J310" s="6">
        <v>0.10456796917996698</v>
      </c>
      <c r="K310" s="6">
        <v>3.0820033021463952E-2</v>
      </c>
      <c r="L310" s="6">
        <v>4.9500000000000002E-2</v>
      </c>
      <c r="M310" s="6">
        <v>0.41399999999999998</v>
      </c>
      <c r="N310" s="6">
        <v>-6.4329931403714236E-2</v>
      </c>
      <c r="O310" s="6">
        <v>0.3696875</v>
      </c>
      <c r="P310" s="6">
        <v>6.1514997458057954E-2</v>
      </c>
      <c r="Q310" s="6">
        <v>0.18932305998899285</v>
      </c>
      <c r="R310">
        <v>1</v>
      </c>
      <c r="S310">
        <v>1</v>
      </c>
      <c r="T310">
        <v>1</v>
      </c>
      <c r="U310">
        <v>1</v>
      </c>
      <c r="V310">
        <v>2</v>
      </c>
      <c r="W310">
        <v>2</v>
      </c>
      <c r="X310">
        <v>2</v>
      </c>
      <c r="Y310">
        <v>0</v>
      </c>
      <c r="Z310">
        <v>1</v>
      </c>
      <c r="AA310">
        <v>1</v>
      </c>
      <c r="AB310">
        <v>12</v>
      </c>
    </row>
    <row r="311" spans="1:28" x14ac:dyDescent="0.2">
      <c r="A311">
        <v>19145490500</v>
      </c>
      <c r="B311" t="s">
        <v>1453</v>
      </c>
      <c r="C311" t="str">
        <f t="shared" si="10"/>
        <v>4905, Page County, Iowa</v>
      </c>
      <c r="D311" t="str">
        <f t="shared" si="11"/>
        <v>4905, Page County</v>
      </c>
      <c r="E311" t="s">
        <v>1052</v>
      </c>
      <c r="F311" t="s">
        <v>1051</v>
      </c>
      <c r="G311" s="5">
        <v>1101</v>
      </c>
      <c r="H311" s="5">
        <v>42596</v>
      </c>
      <c r="I311" s="6">
        <v>8.5999999999999993E-2</v>
      </c>
      <c r="J311" s="6">
        <v>0.11716621253405994</v>
      </c>
      <c r="K311" s="6">
        <v>3.9963669391462307E-2</v>
      </c>
      <c r="L311" s="6">
        <v>3.15E-2</v>
      </c>
      <c r="M311" s="6">
        <v>0.48</v>
      </c>
      <c r="N311" s="6">
        <v>-4.5254833040421792E-2</v>
      </c>
      <c r="O311" s="6">
        <v>0.4228855721393035</v>
      </c>
      <c r="P311" s="6">
        <v>6.5365025466893045E-2</v>
      </c>
      <c r="Q311" s="6">
        <v>0.21707538601271573</v>
      </c>
      <c r="R311">
        <v>2</v>
      </c>
      <c r="S311">
        <v>1</v>
      </c>
      <c r="T311">
        <v>1</v>
      </c>
      <c r="U311">
        <v>1</v>
      </c>
      <c r="V311">
        <v>0</v>
      </c>
      <c r="W311">
        <v>2</v>
      </c>
      <c r="X311">
        <v>2</v>
      </c>
      <c r="Y311">
        <v>1</v>
      </c>
      <c r="Z311">
        <v>1</v>
      </c>
      <c r="AA311">
        <v>1</v>
      </c>
      <c r="AB311">
        <v>12</v>
      </c>
    </row>
    <row r="312" spans="1:28" x14ac:dyDescent="0.2">
      <c r="A312">
        <v>19023070300</v>
      </c>
      <c r="B312" t="s">
        <v>1454</v>
      </c>
      <c r="C312" t="str">
        <f t="shared" si="10"/>
        <v>703, Butler County, Iowa</v>
      </c>
      <c r="D312" t="str">
        <f t="shared" si="11"/>
        <v>703, Butler County</v>
      </c>
      <c r="E312" t="s">
        <v>981</v>
      </c>
      <c r="F312" t="s">
        <v>980</v>
      </c>
      <c r="G312" s="5">
        <v>1236</v>
      </c>
      <c r="H312" s="5">
        <v>54384</v>
      </c>
      <c r="I312" s="6">
        <v>9.6999999999999989E-2</v>
      </c>
      <c r="J312" s="6">
        <v>6.9579288025889974E-2</v>
      </c>
      <c r="K312" s="6">
        <v>4.0453074433656956E-2</v>
      </c>
      <c r="L312" s="6">
        <v>3.241666666666667E-2</v>
      </c>
      <c r="M312" s="6">
        <v>0.38</v>
      </c>
      <c r="N312" s="6">
        <v>-3.58512140983386E-2</v>
      </c>
      <c r="O312" s="6">
        <v>0.45548961424332346</v>
      </c>
      <c r="P312" s="6">
        <v>0.10469314079422383</v>
      </c>
      <c r="Q312" s="6">
        <v>0.18284789644012944</v>
      </c>
      <c r="R312">
        <v>1</v>
      </c>
      <c r="S312">
        <v>1</v>
      </c>
      <c r="T312">
        <v>0</v>
      </c>
      <c r="U312">
        <v>1</v>
      </c>
      <c r="V312">
        <v>1</v>
      </c>
      <c r="W312">
        <v>2</v>
      </c>
      <c r="X312">
        <v>2</v>
      </c>
      <c r="Y312">
        <v>1</v>
      </c>
      <c r="Z312">
        <v>2</v>
      </c>
      <c r="AA312">
        <v>1</v>
      </c>
      <c r="AB312">
        <v>12</v>
      </c>
    </row>
    <row r="313" spans="1:28" x14ac:dyDescent="0.2">
      <c r="A313">
        <v>19057001100</v>
      </c>
      <c r="B313" t="s">
        <v>1457</v>
      </c>
      <c r="C313" t="str">
        <f t="shared" si="10"/>
        <v>11, Des Moines County, Iowa</v>
      </c>
      <c r="D313" t="str">
        <f t="shared" si="11"/>
        <v>11, Des Moines County</v>
      </c>
      <c r="E313" t="s">
        <v>232</v>
      </c>
      <c r="F313" t="s">
        <v>1062</v>
      </c>
      <c r="G313">
        <v>1497</v>
      </c>
      <c r="H313" s="5">
        <v>62670</v>
      </c>
      <c r="I313" s="6">
        <v>6.8000000000000005E-2</v>
      </c>
      <c r="J313" s="6">
        <v>0.10354041416165664</v>
      </c>
      <c r="K313" s="6">
        <v>6.8136272545090179E-2</v>
      </c>
      <c r="L313" s="6">
        <v>5.3749999999999999E-2</v>
      </c>
      <c r="M313" s="6">
        <v>0.41600000000000004</v>
      </c>
      <c r="N313" s="6">
        <v>-3.508989460632362E-2</v>
      </c>
      <c r="O313" s="6">
        <v>0.42051086542127336</v>
      </c>
      <c r="P313" s="6">
        <v>6.9029850746268662E-2</v>
      </c>
      <c r="Q313" s="6">
        <v>0.11422845691382766</v>
      </c>
      <c r="R313">
        <v>1</v>
      </c>
      <c r="S313">
        <v>0</v>
      </c>
      <c r="T313">
        <v>1</v>
      </c>
      <c r="U313">
        <v>2</v>
      </c>
      <c r="V313">
        <v>2</v>
      </c>
      <c r="W313">
        <v>2</v>
      </c>
      <c r="X313">
        <v>2</v>
      </c>
      <c r="Y313">
        <v>1</v>
      </c>
      <c r="Z313">
        <v>1</v>
      </c>
      <c r="AA313">
        <v>0</v>
      </c>
      <c r="AB313">
        <v>12</v>
      </c>
    </row>
    <row r="314" spans="1:28" x14ac:dyDescent="0.2">
      <c r="A314">
        <v>19147960200</v>
      </c>
      <c r="B314" t="s">
        <v>1466</v>
      </c>
      <c r="C314" t="str">
        <f t="shared" si="10"/>
        <v>9602, Palo Alto County, Iowa</v>
      </c>
      <c r="D314" t="str">
        <f t="shared" si="11"/>
        <v>9602, Palo Alto County</v>
      </c>
      <c r="E314" t="s">
        <v>1024</v>
      </c>
      <c r="F314" t="s">
        <v>1023</v>
      </c>
      <c r="G314" s="5">
        <v>749</v>
      </c>
      <c r="H314" s="5">
        <v>54556</v>
      </c>
      <c r="I314" s="6">
        <v>8.900000000000001E-2</v>
      </c>
      <c r="J314" s="6">
        <v>0.13618157543391188</v>
      </c>
      <c r="K314" s="6">
        <v>7.7436582109479304E-2</v>
      </c>
      <c r="L314" s="6">
        <v>2.8166666666666663E-2</v>
      </c>
      <c r="M314" s="6">
        <v>0.33600000000000002</v>
      </c>
      <c r="N314" s="6">
        <v>-4.5111983865831651E-2</v>
      </c>
      <c r="O314" s="6">
        <v>0.40583136327817176</v>
      </c>
      <c r="P314" s="6">
        <v>0.15384615384615385</v>
      </c>
      <c r="Q314" s="6">
        <v>9.879839786381843E-2</v>
      </c>
      <c r="R314">
        <v>1</v>
      </c>
      <c r="S314">
        <v>1</v>
      </c>
      <c r="T314">
        <v>2</v>
      </c>
      <c r="U314">
        <v>2</v>
      </c>
      <c r="V314">
        <v>0</v>
      </c>
      <c r="W314">
        <v>1</v>
      </c>
      <c r="X314">
        <v>2</v>
      </c>
      <c r="Y314">
        <v>1</v>
      </c>
      <c r="Z314">
        <v>2</v>
      </c>
      <c r="AA314">
        <v>0</v>
      </c>
      <c r="AB314">
        <v>12</v>
      </c>
    </row>
    <row r="315" spans="1:28" x14ac:dyDescent="0.2">
      <c r="A315">
        <v>19083480500</v>
      </c>
      <c r="B315" t="s">
        <v>1467</v>
      </c>
      <c r="C315" t="str">
        <f t="shared" si="10"/>
        <v>4805, Hardin County, Iowa</v>
      </c>
      <c r="D315" t="str">
        <f t="shared" si="11"/>
        <v>4805, Hardin County</v>
      </c>
      <c r="E315" t="s">
        <v>956</v>
      </c>
      <c r="F315" t="s">
        <v>955</v>
      </c>
      <c r="G315">
        <v>1172</v>
      </c>
      <c r="H315" s="5">
        <v>61250</v>
      </c>
      <c r="I315" s="6">
        <v>8.5000000000000006E-2</v>
      </c>
      <c r="J315" s="6">
        <v>7.6791808873720141E-2</v>
      </c>
      <c r="K315" s="6">
        <v>5.0341296928327645E-2</v>
      </c>
      <c r="L315" s="6">
        <v>3.3833333333333333E-2</v>
      </c>
      <c r="M315" s="6">
        <v>0.35499999999999998</v>
      </c>
      <c r="N315" s="6">
        <v>-3.7413026120679822E-2</v>
      </c>
      <c r="O315" s="6">
        <v>0.41494591937069814</v>
      </c>
      <c r="P315" s="6">
        <v>0.1228719467061436</v>
      </c>
      <c r="Q315" s="6">
        <v>0.11433447098976109</v>
      </c>
      <c r="R315">
        <v>1</v>
      </c>
      <c r="S315">
        <v>1</v>
      </c>
      <c r="T315">
        <v>1</v>
      </c>
      <c r="U315">
        <v>2</v>
      </c>
      <c r="V315">
        <v>1</v>
      </c>
      <c r="W315">
        <v>1</v>
      </c>
      <c r="X315">
        <v>2</v>
      </c>
      <c r="Y315">
        <v>1</v>
      </c>
      <c r="Z315">
        <v>2</v>
      </c>
      <c r="AA315">
        <v>0</v>
      </c>
      <c r="AB315">
        <v>12</v>
      </c>
    </row>
    <row r="316" spans="1:28" x14ac:dyDescent="0.2">
      <c r="A316">
        <v>19107080100</v>
      </c>
      <c r="B316" t="s">
        <v>1471</v>
      </c>
      <c r="C316" t="str">
        <f t="shared" si="10"/>
        <v>801, Keokuk County, Iowa</v>
      </c>
      <c r="D316" t="str">
        <f t="shared" si="11"/>
        <v>801, Keokuk County</v>
      </c>
      <c r="E316" t="s">
        <v>433</v>
      </c>
      <c r="F316" t="s">
        <v>1094</v>
      </c>
      <c r="G316" s="5">
        <v>949</v>
      </c>
      <c r="H316" s="5">
        <v>59886</v>
      </c>
      <c r="I316" s="6">
        <v>9.4E-2</v>
      </c>
      <c r="J316" s="6">
        <v>6.3224446786090627E-2</v>
      </c>
      <c r="K316" s="6">
        <v>4.214963119072708E-2</v>
      </c>
      <c r="L316" s="6">
        <v>3.641666666666666E-2</v>
      </c>
      <c r="M316" s="6">
        <v>0.311</v>
      </c>
      <c r="N316" s="6">
        <v>-4.5476167824184191E-2</v>
      </c>
      <c r="O316" s="6">
        <v>0.4037108125399872</v>
      </c>
      <c r="P316" s="6">
        <v>9.8391674550614955E-2</v>
      </c>
      <c r="Q316" s="6">
        <v>0.23076923076923078</v>
      </c>
      <c r="R316">
        <v>1</v>
      </c>
      <c r="S316">
        <v>1</v>
      </c>
      <c r="T316">
        <v>0</v>
      </c>
      <c r="U316">
        <v>1</v>
      </c>
      <c r="V316">
        <v>2</v>
      </c>
      <c r="W316">
        <v>1</v>
      </c>
      <c r="X316">
        <v>2</v>
      </c>
      <c r="Y316">
        <v>1</v>
      </c>
      <c r="Z316">
        <v>2</v>
      </c>
      <c r="AA316">
        <v>1</v>
      </c>
      <c r="AB316">
        <v>12</v>
      </c>
    </row>
    <row r="317" spans="1:28" x14ac:dyDescent="0.2">
      <c r="A317">
        <v>19191950100</v>
      </c>
      <c r="B317" t="s">
        <v>1477</v>
      </c>
      <c r="C317" t="str">
        <f t="shared" si="10"/>
        <v>9501, Winneshiek County, Iowa</v>
      </c>
      <c r="D317" t="str">
        <f t="shared" si="11"/>
        <v>9501, Winneshiek County</v>
      </c>
      <c r="E317" t="s">
        <v>1065</v>
      </c>
      <c r="F317" t="s">
        <v>1064</v>
      </c>
      <c r="G317" s="5">
        <v>1475</v>
      </c>
      <c r="H317" s="5">
        <v>63832</v>
      </c>
      <c r="I317" s="6">
        <v>0.106</v>
      </c>
      <c r="J317" s="6">
        <v>7.4576271186440682E-2</v>
      </c>
      <c r="K317" s="6">
        <v>3.9322033898305082E-2</v>
      </c>
      <c r="L317" s="6">
        <v>3.5666666666666666E-2</v>
      </c>
      <c r="M317" s="6">
        <v>0.253</v>
      </c>
      <c r="N317" s="6">
        <v>-4.6827507598784193E-2</v>
      </c>
      <c r="O317" s="6">
        <v>0.39844389844389844</v>
      </c>
      <c r="P317" s="6">
        <v>7.7057793345008757E-2</v>
      </c>
      <c r="Q317" s="6">
        <v>0.26508474576271185</v>
      </c>
      <c r="R317">
        <v>1</v>
      </c>
      <c r="S317">
        <v>1</v>
      </c>
      <c r="T317">
        <v>1</v>
      </c>
      <c r="U317">
        <v>1</v>
      </c>
      <c r="V317">
        <v>2</v>
      </c>
      <c r="W317">
        <v>0</v>
      </c>
      <c r="X317">
        <v>2</v>
      </c>
      <c r="Y317">
        <v>1</v>
      </c>
      <c r="Z317">
        <v>1</v>
      </c>
      <c r="AA317">
        <v>2</v>
      </c>
      <c r="AB317">
        <v>12</v>
      </c>
    </row>
    <row r="318" spans="1:28" x14ac:dyDescent="0.2">
      <c r="A318">
        <v>19129040301</v>
      </c>
      <c r="B318" t="s">
        <v>1480</v>
      </c>
      <c r="C318" t="str">
        <f t="shared" si="10"/>
        <v>403.01, Mills County, Iowa</v>
      </c>
      <c r="D318" t="str">
        <f t="shared" si="11"/>
        <v>403.01, Mills County</v>
      </c>
      <c r="E318" t="s">
        <v>1104</v>
      </c>
      <c r="F318" t="s">
        <v>1103</v>
      </c>
      <c r="G318" s="5">
        <v>1029</v>
      </c>
      <c r="H318" s="5">
        <v>59219</v>
      </c>
      <c r="I318" s="6">
        <v>8.900000000000001E-2</v>
      </c>
      <c r="J318" s="6">
        <v>0.11370262390670553</v>
      </c>
      <c r="K318" s="6">
        <v>6.8999028182701649E-2</v>
      </c>
      <c r="L318" s="6">
        <v>2.7666666666666669E-2</v>
      </c>
      <c r="M318" s="6">
        <v>0.27</v>
      </c>
      <c r="N318" s="6">
        <v>-3.8183146291254397E-2</v>
      </c>
      <c r="O318" s="6">
        <v>0.4276765375854214</v>
      </c>
      <c r="P318" s="6">
        <v>0.11597938144329897</v>
      </c>
      <c r="Q318" s="6">
        <v>0.27405247813411077</v>
      </c>
      <c r="R318">
        <v>1</v>
      </c>
      <c r="S318">
        <v>1</v>
      </c>
      <c r="T318">
        <v>1</v>
      </c>
      <c r="U318">
        <v>2</v>
      </c>
      <c r="V318">
        <v>0</v>
      </c>
      <c r="W318">
        <v>0</v>
      </c>
      <c r="X318">
        <v>2</v>
      </c>
      <c r="Y318">
        <v>1</v>
      </c>
      <c r="Z318">
        <v>2</v>
      </c>
      <c r="AA318">
        <v>2</v>
      </c>
      <c r="AB318">
        <v>12</v>
      </c>
    </row>
    <row r="319" spans="1:28" x14ac:dyDescent="0.2">
      <c r="A319">
        <v>19027960500</v>
      </c>
      <c r="B319" t="s">
        <v>1436</v>
      </c>
      <c r="C319" t="str">
        <f t="shared" si="10"/>
        <v>9605, Carroll County, Iowa</v>
      </c>
      <c r="D319" t="str">
        <f t="shared" si="11"/>
        <v>9605, Carroll County</v>
      </c>
      <c r="E319" t="s">
        <v>133</v>
      </c>
      <c r="F319" t="s">
        <v>999</v>
      </c>
      <c r="G319" s="5">
        <v>783</v>
      </c>
      <c r="H319" s="5">
        <v>52070</v>
      </c>
      <c r="I319" s="6">
        <v>0.111</v>
      </c>
      <c r="J319" s="6">
        <v>7.9182630906768844E-2</v>
      </c>
      <c r="K319" s="6">
        <v>2.4265644955300127E-2</v>
      </c>
      <c r="L319" s="6">
        <v>2.4416666666666663E-2</v>
      </c>
      <c r="M319" s="6">
        <v>0.39100000000000001</v>
      </c>
      <c r="N319" s="6">
        <v>-2.690238278247502E-3</v>
      </c>
      <c r="O319" s="6">
        <v>0.46581875993640698</v>
      </c>
      <c r="P319" s="6">
        <v>0.10148232611174458</v>
      </c>
      <c r="Q319" s="6">
        <v>0.23627075351213284</v>
      </c>
      <c r="R319">
        <v>2</v>
      </c>
      <c r="S319">
        <v>1</v>
      </c>
      <c r="T319">
        <v>1</v>
      </c>
      <c r="U319">
        <v>0</v>
      </c>
      <c r="V319">
        <v>0</v>
      </c>
      <c r="W319">
        <v>2</v>
      </c>
      <c r="X319">
        <v>1</v>
      </c>
      <c r="Y319">
        <v>1</v>
      </c>
      <c r="Z319">
        <v>2</v>
      </c>
      <c r="AA319">
        <v>1</v>
      </c>
      <c r="AB319">
        <v>11</v>
      </c>
    </row>
    <row r="320" spans="1:28" x14ac:dyDescent="0.2">
      <c r="A320">
        <v>19141490400</v>
      </c>
      <c r="B320" t="s">
        <v>1438</v>
      </c>
      <c r="C320" t="str">
        <f t="shared" si="10"/>
        <v>4904, O'Brien County, Iowa</v>
      </c>
      <c r="D320" t="str">
        <f t="shared" si="11"/>
        <v>4904, O'Brien County</v>
      </c>
      <c r="E320" t="s">
        <v>1001</v>
      </c>
      <c r="F320" t="s">
        <v>1000</v>
      </c>
      <c r="G320" s="5">
        <v>1123</v>
      </c>
      <c r="H320" s="5">
        <v>62944</v>
      </c>
      <c r="I320" s="6">
        <v>0.105</v>
      </c>
      <c r="J320" s="6">
        <v>0.10952804986642921</v>
      </c>
      <c r="K320" s="6">
        <v>5.7880676758682102E-2</v>
      </c>
      <c r="L320" s="6">
        <v>2.441666666666667E-2</v>
      </c>
      <c r="M320" s="6">
        <v>0.34700000000000003</v>
      </c>
      <c r="N320" s="6">
        <v>-1.5002083622725379E-2</v>
      </c>
      <c r="O320" s="6">
        <v>0.50199885779554543</v>
      </c>
      <c r="P320" s="6">
        <v>0.10331230283911672</v>
      </c>
      <c r="Q320" s="6">
        <v>7.3909171861086378E-2</v>
      </c>
      <c r="R320">
        <v>1</v>
      </c>
      <c r="S320">
        <v>1</v>
      </c>
      <c r="T320">
        <v>1</v>
      </c>
      <c r="U320">
        <v>2</v>
      </c>
      <c r="V320">
        <v>0</v>
      </c>
      <c r="W320">
        <v>1</v>
      </c>
      <c r="X320">
        <v>1</v>
      </c>
      <c r="Y320">
        <v>2</v>
      </c>
      <c r="Z320">
        <v>2</v>
      </c>
      <c r="AA320">
        <v>0</v>
      </c>
      <c r="AB320">
        <v>11</v>
      </c>
    </row>
    <row r="321" spans="1:28" x14ac:dyDescent="0.2">
      <c r="A321">
        <v>19041080300</v>
      </c>
      <c r="B321" t="s">
        <v>1440</v>
      </c>
      <c r="C321" t="str">
        <f t="shared" si="10"/>
        <v>803, Clay County, Iowa</v>
      </c>
      <c r="D321" t="str">
        <f t="shared" si="11"/>
        <v>803, Clay County</v>
      </c>
      <c r="E321" t="s">
        <v>1098</v>
      </c>
      <c r="F321" t="s">
        <v>1097</v>
      </c>
      <c r="G321">
        <v>2744</v>
      </c>
      <c r="H321" s="5">
        <v>59188</v>
      </c>
      <c r="I321" s="6">
        <v>0.11599999999999999</v>
      </c>
      <c r="J321" s="6">
        <v>0.12390670553935861</v>
      </c>
      <c r="K321" s="6">
        <v>5.5758017492711372E-2</v>
      </c>
      <c r="L321" s="6">
        <v>3.058333333333333E-2</v>
      </c>
      <c r="M321" s="6">
        <v>0.35499999999999998</v>
      </c>
      <c r="N321" s="6">
        <v>-1.6979660406791865E-2</v>
      </c>
      <c r="O321" s="6">
        <v>0.38266431407146007</v>
      </c>
      <c r="P321" s="6">
        <v>6.2200956937799042E-2</v>
      </c>
      <c r="Q321" s="6">
        <v>0.20553935860058309</v>
      </c>
      <c r="R321">
        <v>1</v>
      </c>
      <c r="S321">
        <v>1</v>
      </c>
      <c r="T321">
        <v>2</v>
      </c>
      <c r="U321">
        <v>2</v>
      </c>
      <c r="V321">
        <v>0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11</v>
      </c>
    </row>
    <row r="322" spans="1:28" x14ac:dyDescent="0.2">
      <c r="A322">
        <v>19169001000</v>
      </c>
      <c r="B322" t="s">
        <v>1443</v>
      </c>
      <c r="C322" t="str">
        <f t="shared" si="10"/>
        <v>10, Story County, Iowa</v>
      </c>
      <c r="D322" t="str">
        <f t="shared" si="11"/>
        <v>10, Story County</v>
      </c>
      <c r="E322" t="s">
        <v>989</v>
      </c>
      <c r="F322" t="s">
        <v>988</v>
      </c>
      <c r="G322" s="5">
        <v>2550</v>
      </c>
      <c r="H322" s="5">
        <v>26169</v>
      </c>
      <c r="I322" s="6">
        <v>0.47899999999999998</v>
      </c>
      <c r="J322" s="6">
        <v>7.7254901960784314E-2</v>
      </c>
      <c r="K322" s="6">
        <v>6.2745098039215684E-3</v>
      </c>
      <c r="L322" s="6">
        <v>2.3583333333333331E-2</v>
      </c>
      <c r="M322" s="6">
        <v>0.376</v>
      </c>
      <c r="N322" s="6">
        <v>0.10045565209622301</v>
      </c>
      <c r="O322" s="6">
        <v>0.19169190826482044</v>
      </c>
      <c r="P322" s="6">
        <v>0.10337552742616034</v>
      </c>
      <c r="Q322" s="6">
        <v>0.4443137254901961</v>
      </c>
      <c r="R322">
        <v>2</v>
      </c>
      <c r="S322">
        <v>2</v>
      </c>
      <c r="T322">
        <v>1</v>
      </c>
      <c r="U322">
        <v>0</v>
      </c>
      <c r="V322">
        <v>0</v>
      </c>
      <c r="W322">
        <v>2</v>
      </c>
      <c r="X322">
        <v>0</v>
      </c>
      <c r="Y322">
        <v>0</v>
      </c>
      <c r="Z322">
        <v>2</v>
      </c>
      <c r="AA322">
        <v>2</v>
      </c>
      <c r="AB322">
        <v>11</v>
      </c>
    </row>
    <row r="323" spans="1:28" x14ac:dyDescent="0.2">
      <c r="A323">
        <v>19005960100</v>
      </c>
      <c r="B323" t="s">
        <v>1444</v>
      </c>
      <c r="C323" t="str">
        <f t="shared" si="10"/>
        <v>9601, Allamakee County, Iowa</v>
      </c>
      <c r="D323" t="str">
        <f t="shared" si="11"/>
        <v>9601, Allamakee County</v>
      </c>
      <c r="E323" t="s">
        <v>1112</v>
      </c>
      <c r="F323" t="s">
        <v>1111</v>
      </c>
      <c r="G323" s="5">
        <v>876</v>
      </c>
      <c r="H323" s="5">
        <v>55236</v>
      </c>
      <c r="I323" s="6">
        <v>0.11699999999999999</v>
      </c>
      <c r="J323" s="6">
        <v>3.1963470319634701E-2</v>
      </c>
      <c r="K323" s="6">
        <v>2.3972602739726026E-2</v>
      </c>
      <c r="L323" s="6">
        <v>4.0416666666666663E-2</v>
      </c>
      <c r="M323" s="6">
        <v>0.40399999999999997</v>
      </c>
      <c r="N323" s="6">
        <v>-1.8771807397069087E-2</v>
      </c>
      <c r="O323" s="6">
        <v>0.4345070422535211</v>
      </c>
      <c r="P323" s="6">
        <v>7.1171818835370243E-2</v>
      </c>
      <c r="Q323" s="6">
        <v>0.24657534246575341</v>
      </c>
      <c r="R323">
        <v>1</v>
      </c>
      <c r="S323">
        <v>1</v>
      </c>
      <c r="T323">
        <v>0</v>
      </c>
      <c r="U323">
        <v>0</v>
      </c>
      <c r="V323">
        <v>2</v>
      </c>
      <c r="W323">
        <v>2</v>
      </c>
      <c r="X323">
        <v>1</v>
      </c>
      <c r="Y323">
        <v>1</v>
      </c>
      <c r="Z323">
        <v>1</v>
      </c>
      <c r="AA323">
        <v>2</v>
      </c>
      <c r="AB323">
        <v>11</v>
      </c>
    </row>
    <row r="324" spans="1:28" x14ac:dyDescent="0.2">
      <c r="A324">
        <v>19019950100</v>
      </c>
      <c r="B324" t="s">
        <v>1445</v>
      </c>
      <c r="C324" t="str">
        <f t="shared" ref="C324:C387" si="12">RIGHT(B324,LEN(B324)-13)</f>
        <v>9501, Buchanan County, Iowa</v>
      </c>
      <c r="D324" t="str">
        <f t="shared" si="11"/>
        <v>9501, Buchanan County</v>
      </c>
      <c r="E324" t="s">
        <v>1020</v>
      </c>
      <c r="F324" t="s">
        <v>1019</v>
      </c>
      <c r="G324" s="5">
        <v>1011</v>
      </c>
      <c r="H324" s="5">
        <v>56106</v>
      </c>
      <c r="I324" s="6">
        <v>0.13100000000000001</v>
      </c>
      <c r="J324" s="6">
        <v>0.10979228486646884</v>
      </c>
      <c r="K324" s="6">
        <v>6.7260138476755688E-2</v>
      </c>
      <c r="L324" s="6">
        <v>3.1166666666666672E-2</v>
      </c>
      <c r="M324" s="6">
        <v>0.33100000000000002</v>
      </c>
      <c r="N324" s="6">
        <v>-1.8751789292871458E-2</v>
      </c>
      <c r="O324" s="6">
        <v>0.48096074985354426</v>
      </c>
      <c r="P324" s="6">
        <v>6.0185185185185182E-2</v>
      </c>
      <c r="Q324" s="6">
        <v>0.1562809099901088</v>
      </c>
      <c r="R324">
        <v>1</v>
      </c>
      <c r="S324">
        <v>2</v>
      </c>
      <c r="T324">
        <v>1</v>
      </c>
      <c r="U324">
        <v>2</v>
      </c>
      <c r="V324">
        <v>0</v>
      </c>
      <c r="W324">
        <v>1</v>
      </c>
      <c r="X324">
        <v>1</v>
      </c>
      <c r="Y324">
        <v>2</v>
      </c>
      <c r="Z324">
        <v>1</v>
      </c>
      <c r="AA324">
        <v>0</v>
      </c>
      <c r="AB324">
        <v>11</v>
      </c>
    </row>
    <row r="325" spans="1:28" x14ac:dyDescent="0.2">
      <c r="A325">
        <v>19021960400</v>
      </c>
      <c r="B325" t="s">
        <v>1447</v>
      </c>
      <c r="C325" t="str">
        <f t="shared" si="12"/>
        <v>9604, Buena Vista County, Iowa</v>
      </c>
      <c r="D325" t="str">
        <f t="shared" si="11"/>
        <v>9604, Buena Vista County</v>
      </c>
      <c r="E325" t="s">
        <v>967</v>
      </c>
      <c r="F325" t="s">
        <v>966</v>
      </c>
      <c r="G325">
        <v>2287</v>
      </c>
      <c r="H325" s="5">
        <v>48580</v>
      </c>
      <c r="I325" s="6">
        <v>0.16699999999999998</v>
      </c>
      <c r="J325" s="6">
        <v>0.1114997813729777</v>
      </c>
      <c r="K325" s="6">
        <v>4.0227372103191952E-2</v>
      </c>
      <c r="L325" s="6">
        <v>2.5166666666666667E-2</v>
      </c>
      <c r="M325" s="6">
        <v>0.25</v>
      </c>
      <c r="N325" s="6">
        <v>2.7788746298124382E-2</v>
      </c>
      <c r="O325" s="6">
        <v>0.63576537911301856</v>
      </c>
      <c r="P325" s="6">
        <v>0.10432074737251849</v>
      </c>
      <c r="Q325" s="6">
        <v>0.22168780061215565</v>
      </c>
      <c r="R325">
        <v>2</v>
      </c>
      <c r="S325">
        <v>2</v>
      </c>
      <c r="T325">
        <v>1</v>
      </c>
      <c r="U325">
        <v>1</v>
      </c>
      <c r="V325">
        <v>0</v>
      </c>
      <c r="W325">
        <v>0</v>
      </c>
      <c r="X325">
        <v>0</v>
      </c>
      <c r="Y325">
        <v>2</v>
      </c>
      <c r="Z325">
        <v>2</v>
      </c>
      <c r="AA325">
        <v>1</v>
      </c>
      <c r="AB325">
        <v>11</v>
      </c>
    </row>
    <row r="326" spans="1:28" x14ac:dyDescent="0.2">
      <c r="A326">
        <v>19153004701</v>
      </c>
      <c r="B326" t="s">
        <v>1448</v>
      </c>
      <c r="C326" t="str">
        <f t="shared" si="12"/>
        <v>47.01, Polk County, Iowa</v>
      </c>
      <c r="D326" t="str">
        <f t="shared" si="11"/>
        <v>47.01, Polk County</v>
      </c>
      <c r="E326" t="s">
        <v>977</v>
      </c>
      <c r="F326" t="s">
        <v>976</v>
      </c>
      <c r="G326" s="5">
        <v>1668</v>
      </c>
      <c r="H326" s="5">
        <v>47448</v>
      </c>
      <c r="I326" s="6">
        <v>0.13699999999999998</v>
      </c>
      <c r="J326" s="6">
        <v>0.2476019184652278</v>
      </c>
      <c r="K326" s="6">
        <v>2.3980815347721823E-2</v>
      </c>
      <c r="L326" s="6">
        <v>3.4750000000000003E-2</v>
      </c>
      <c r="M326" s="6">
        <v>0.27500000000000002</v>
      </c>
      <c r="N326" s="6">
        <v>0.14341677503250974</v>
      </c>
      <c r="O326" s="6">
        <v>0.53413353338334579</v>
      </c>
      <c r="P326" s="6">
        <v>8.3516483516483511E-2</v>
      </c>
      <c r="Q326" s="6">
        <v>0.22422062350119903</v>
      </c>
      <c r="R326">
        <v>2</v>
      </c>
      <c r="S326">
        <v>2</v>
      </c>
      <c r="T326">
        <v>2</v>
      </c>
      <c r="U326">
        <v>0</v>
      </c>
      <c r="V326">
        <v>1</v>
      </c>
      <c r="W326">
        <v>0</v>
      </c>
      <c r="X326">
        <v>0</v>
      </c>
      <c r="Y326">
        <v>2</v>
      </c>
      <c r="Z326">
        <v>1</v>
      </c>
      <c r="AA326">
        <v>1</v>
      </c>
      <c r="AB326">
        <v>11</v>
      </c>
    </row>
    <row r="327" spans="1:28" x14ac:dyDescent="0.2">
      <c r="A327">
        <v>19179960800</v>
      </c>
      <c r="B327" t="s">
        <v>1449</v>
      </c>
      <c r="C327" t="str">
        <f t="shared" si="12"/>
        <v>9608, Wapello County, Iowa</v>
      </c>
      <c r="D327" t="str">
        <f t="shared" si="11"/>
        <v>9608, Wapello County</v>
      </c>
      <c r="E327" t="s">
        <v>891</v>
      </c>
      <c r="F327" t="s">
        <v>963</v>
      </c>
      <c r="G327" s="5">
        <v>1512</v>
      </c>
      <c r="H327" s="5">
        <v>56118</v>
      </c>
      <c r="I327" s="6">
        <v>5.9000000000000004E-2</v>
      </c>
      <c r="J327" s="6">
        <v>0.12169312169312169</v>
      </c>
      <c r="K327" s="6">
        <v>4.96031746031746E-2</v>
      </c>
      <c r="L327" s="6">
        <v>3.9083333333333331E-2</v>
      </c>
      <c r="M327" s="6">
        <v>0.37</v>
      </c>
      <c r="N327" s="6">
        <v>-5.2771929824561407E-3</v>
      </c>
      <c r="O327" s="6">
        <v>0.52463987869598183</v>
      </c>
      <c r="P327" s="6">
        <v>5.7356608478802994E-2</v>
      </c>
      <c r="Q327" s="6">
        <v>0.20238095238095238</v>
      </c>
      <c r="R327">
        <v>1</v>
      </c>
      <c r="S327">
        <v>0</v>
      </c>
      <c r="T327">
        <v>1</v>
      </c>
      <c r="U327">
        <v>1</v>
      </c>
      <c r="V327">
        <v>2</v>
      </c>
      <c r="W327">
        <v>2</v>
      </c>
      <c r="X327">
        <v>1</v>
      </c>
      <c r="Y327">
        <v>2</v>
      </c>
      <c r="Z327">
        <v>0</v>
      </c>
      <c r="AA327">
        <v>1</v>
      </c>
      <c r="AB327">
        <v>11</v>
      </c>
    </row>
    <row r="328" spans="1:28" x14ac:dyDescent="0.2">
      <c r="A328">
        <v>19123950500</v>
      </c>
      <c r="B328" t="s">
        <v>1450</v>
      </c>
      <c r="C328" t="str">
        <f t="shared" si="12"/>
        <v>9505, Mahaska County, Iowa</v>
      </c>
      <c r="D328" t="str">
        <f t="shared" si="11"/>
        <v>9505, Mahaska County</v>
      </c>
      <c r="E328" t="s">
        <v>1029</v>
      </c>
      <c r="F328" t="s">
        <v>1028</v>
      </c>
      <c r="G328" s="5">
        <v>1459</v>
      </c>
      <c r="H328" s="5">
        <v>49764</v>
      </c>
      <c r="I328" s="6">
        <v>0.188</v>
      </c>
      <c r="J328" s="6">
        <v>0.13845099383139137</v>
      </c>
      <c r="K328" s="6">
        <v>4.5236463331048665E-2</v>
      </c>
      <c r="L328" s="6">
        <v>2.8750000000000001E-2</v>
      </c>
      <c r="M328" s="6">
        <v>0.35799999999999998</v>
      </c>
      <c r="N328" s="6">
        <v>-8.5340243956927749E-3</v>
      </c>
      <c r="O328" s="6">
        <v>0.39423942394239425</v>
      </c>
      <c r="P328" s="6">
        <v>5.5483870967741933E-2</v>
      </c>
      <c r="Q328" s="6">
        <v>0.18917066483893077</v>
      </c>
      <c r="R328">
        <v>2</v>
      </c>
      <c r="S328">
        <v>2</v>
      </c>
      <c r="T328">
        <v>2</v>
      </c>
      <c r="U328">
        <v>1</v>
      </c>
      <c r="V328">
        <v>0</v>
      </c>
      <c r="W328">
        <v>1</v>
      </c>
      <c r="X328">
        <v>1</v>
      </c>
      <c r="Y328">
        <v>1</v>
      </c>
      <c r="Z328">
        <v>0</v>
      </c>
      <c r="AA328">
        <v>1</v>
      </c>
      <c r="AB328">
        <v>11</v>
      </c>
    </row>
    <row r="329" spans="1:28" x14ac:dyDescent="0.2">
      <c r="A329">
        <v>19061010101</v>
      </c>
      <c r="B329" t="s">
        <v>1452</v>
      </c>
      <c r="C329" t="str">
        <f t="shared" si="12"/>
        <v>101.01, Dubuque County, Iowa</v>
      </c>
      <c r="D329" t="str">
        <f t="shared" ref="D329:D392" si="13">LEFT(C329,LEN(C329)-6)</f>
        <v>101.01, Dubuque County</v>
      </c>
      <c r="E329" t="s">
        <v>247</v>
      </c>
      <c r="F329" t="s">
        <v>1011</v>
      </c>
      <c r="G329" s="5">
        <v>881</v>
      </c>
      <c r="H329" s="5">
        <v>50156</v>
      </c>
      <c r="I329" s="6">
        <v>0.15</v>
      </c>
      <c r="J329" s="6">
        <v>0.15664018161180476</v>
      </c>
      <c r="K329" s="6">
        <v>3.9727582292849034E-2</v>
      </c>
      <c r="L329" s="6">
        <v>3.5166666666666659E-2</v>
      </c>
      <c r="M329" s="6">
        <v>0.29799999999999999</v>
      </c>
      <c r="N329" s="6">
        <v>5.993401172413057E-2</v>
      </c>
      <c r="O329" s="6">
        <v>0.55849889624724058</v>
      </c>
      <c r="P329" s="6">
        <v>1.2114537444933921E-2</v>
      </c>
      <c r="Q329" s="6">
        <v>0.19182746878547105</v>
      </c>
      <c r="R329">
        <v>2</v>
      </c>
      <c r="S329">
        <v>2</v>
      </c>
      <c r="T329">
        <v>2</v>
      </c>
      <c r="U329">
        <v>1</v>
      </c>
      <c r="V329">
        <v>1</v>
      </c>
      <c r="W329">
        <v>0</v>
      </c>
      <c r="X329">
        <v>0</v>
      </c>
      <c r="Y329">
        <v>2</v>
      </c>
      <c r="Z329">
        <v>0</v>
      </c>
      <c r="AA329">
        <v>1</v>
      </c>
      <c r="AB329">
        <v>11</v>
      </c>
    </row>
    <row r="330" spans="1:28" x14ac:dyDescent="0.2">
      <c r="A330">
        <v>19103000200</v>
      </c>
      <c r="B330" t="s">
        <v>1455</v>
      </c>
      <c r="C330" t="str">
        <f t="shared" si="12"/>
        <v>2, Johnson County, Iowa</v>
      </c>
      <c r="D330" t="str">
        <f t="shared" si="13"/>
        <v>2, Johnson County</v>
      </c>
      <c r="E330" t="s">
        <v>1090</v>
      </c>
      <c r="F330" t="s">
        <v>1089</v>
      </c>
      <c r="G330" s="5">
        <v>1665</v>
      </c>
      <c r="H330" s="5">
        <v>35655</v>
      </c>
      <c r="I330" s="6">
        <v>0.254</v>
      </c>
      <c r="J330" s="6">
        <v>0.13273273273273273</v>
      </c>
      <c r="K330" s="6">
        <v>3.123123123123123E-2</v>
      </c>
      <c r="L330" s="6">
        <v>2.8416666666666666E-2</v>
      </c>
      <c r="M330" s="6">
        <v>0.27200000000000002</v>
      </c>
      <c r="N330" s="6">
        <v>0.16787640775660517</v>
      </c>
      <c r="O330" s="6">
        <v>0.23981042654028437</v>
      </c>
      <c r="P330" s="6">
        <v>0.14263645726055613</v>
      </c>
      <c r="Q330" s="6">
        <v>0.44324324324324327</v>
      </c>
      <c r="R330">
        <v>2</v>
      </c>
      <c r="S330">
        <v>2</v>
      </c>
      <c r="T330">
        <v>2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2</v>
      </c>
      <c r="AA330">
        <v>2</v>
      </c>
      <c r="AB330">
        <v>11</v>
      </c>
    </row>
    <row r="331" spans="1:28" x14ac:dyDescent="0.2">
      <c r="A331">
        <v>19025950400</v>
      </c>
      <c r="B331" t="s">
        <v>1456</v>
      </c>
      <c r="C331" t="str">
        <f t="shared" si="12"/>
        <v>9504, Calhoun County, Iowa</v>
      </c>
      <c r="D331" t="str">
        <f t="shared" si="13"/>
        <v>9504, Calhoun County</v>
      </c>
      <c r="E331" t="s">
        <v>1106</v>
      </c>
      <c r="F331" t="s">
        <v>1105</v>
      </c>
      <c r="G331" s="5">
        <v>959</v>
      </c>
      <c r="H331" s="5">
        <v>55046</v>
      </c>
      <c r="I331" s="6">
        <v>0.16699999999999998</v>
      </c>
      <c r="J331" s="6">
        <v>0.11887382690302398</v>
      </c>
      <c r="K331" s="6">
        <v>6.4650677789363925E-2</v>
      </c>
      <c r="L331" s="6">
        <v>3.1249999999999997E-2</v>
      </c>
      <c r="M331" s="6">
        <v>0.42700000000000005</v>
      </c>
      <c r="N331" s="6">
        <v>2.65770423991727E-2</v>
      </c>
      <c r="O331" s="6">
        <v>0.46144430844553241</v>
      </c>
      <c r="P331" s="6">
        <v>0.12926391382405744</v>
      </c>
      <c r="Q331" s="6">
        <v>0.11678832116788321</v>
      </c>
      <c r="R331">
        <v>1</v>
      </c>
      <c r="S331">
        <v>2</v>
      </c>
      <c r="T331">
        <v>1</v>
      </c>
      <c r="U331">
        <v>2</v>
      </c>
      <c r="V331">
        <v>0</v>
      </c>
      <c r="W331">
        <v>2</v>
      </c>
      <c r="X331">
        <v>0</v>
      </c>
      <c r="Y331">
        <v>1</v>
      </c>
      <c r="Z331">
        <v>2</v>
      </c>
      <c r="AA331">
        <v>0</v>
      </c>
      <c r="AB331">
        <v>11</v>
      </c>
    </row>
    <row r="332" spans="1:28" x14ac:dyDescent="0.2">
      <c r="A332">
        <v>19021960500</v>
      </c>
      <c r="B332" t="s">
        <v>1458</v>
      </c>
      <c r="C332" t="str">
        <f t="shared" si="12"/>
        <v>9605, Buena Vista County, Iowa</v>
      </c>
      <c r="D332" t="str">
        <f t="shared" si="13"/>
        <v>9605, Buena Vista County</v>
      </c>
      <c r="E332" t="s">
        <v>967</v>
      </c>
      <c r="F332" t="s">
        <v>966</v>
      </c>
      <c r="G332">
        <v>1677</v>
      </c>
      <c r="H332" s="5">
        <v>54264</v>
      </c>
      <c r="I332" s="6">
        <v>0.13400000000000001</v>
      </c>
      <c r="J332" s="6">
        <v>0.21705426356589147</v>
      </c>
      <c r="K332" s="6">
        <v>0.11926058437686345</v>
      </c>
      <c r="L332" s="6">
        <v>2.5166666666666667E-2</v>
      </c>
      <c r="M332" s="6">
        <v>0.312</v>
      </c>
      <c r="N332" s="6">
        <v>2.7788746298124382E-2</v>
      </c>
      <c r="O332" s="6">
        <v>0.52557377049180332</v>
      </c>
      <c r="P332" s="6">
        <v>5.7208237986270021E-3</v>
      </c>
      <c r="Q332" s="6">
        <v>0.23434704830053668</v>
      </c>
      <c r="R332">
        <v>1</v>
      </c>
      <c r="S332">
        <v>2</v>
      </c>
      <c r="T332">
        <v>2</v>
      </c>
      <c r="U332">
        <v>2</v>
      </c>
      <c r="V332">
        <v>0</v>
      </c>
      <c r="W332">
        <v>1</v>
      </c>
      <c r="X332">
        <v>0</v>
      </c>
      <c r="Y332">
        <v>2</v>
      </c>
      <c r="Z332">
        <v>0</v>
      </c>
      <c r="AA332">
        <v>1</v>
      </c>
      <c r="AB332">
        <v>11</v>
      </c>
    </row>
    <row r="333" spans="1:28" x14ac:dyDescent="0.2">
      <c r="A333">
        <v>19193001800</v>
      </c>
      <c r="B333" t="s">
        <v>1459</v>
      </c>
      <c r="C333" t="str">
        <f t="shared" si="12"/>
        <v>18, Woodbury County, Iowa</v>
      </c>
      <c r="D333" t="str">
        <f t="shared" si="13"/>
        <v>18, Woodbury County</v>
      </c>
      <c r="E333" t="s">
        <v>998</v>
      </c>
      <c r="F333" t="s">
        <v>997</v>
      </c>
      <c r="G333" s="5">
        <v>2409</v>
      </c>
      <c r="H333" s="5">
        <v>56161</v>
      </c>
      <c r="I333" s="6">
        <v>0.13</v>
      </c>
      <c r="J333" s="6">
        <v>8.4267330842673308E-2</v>
      </c>
      <c r="K333" s="6">
        <v>6.6832710668327105E-2</v>
      </c>
      <c r="L333" s="6">
        <v>3.3583333333333326E-2</v>
      </c>
      <c r="M333" s="6">
        <v>0.29199999999999998</v>
      </c>
      <c r="N333" s="6">
        <v>3.6888775789844577E-2</v>
      </c>
      <c r="O333" s="6">
        <v>0.44342827279853669</v>
      </c>
      <c r="P333" s="6">
        <v>9.9775784753363225E-2</v>
      </c>
      <c r="Q333" s="6">
        <v>0.22706517227065173</v>
      </c>
      <c r="R333">
        <v>1</v>
      </c>
      <c r="S333">
        <v>2</v>
      </c>
      <c r="T333">
        <v>1</v>
      </c>
      <c r="U333">
        <v>2</v>
      </c>
      <c r="V333">
        <v>1</v>
      </c>
      <c r="W333">
        <v>0</v>
      </c>
      <c r="X333">
        <v>0</v>
      </c>
      <c r="Y333">
        <v>1</v>
      </c>
      <c r="Z333">
        <v>2</v>
      </c>
      <c r="AA333">
        <v>1</v>
      </c>
      <c r="AB333">
        <v>11</v>
      </c>
    </row>
    <row r="334" spans="1:28" x14ac:dyDescent="0.2">
      <c r="A334">
        <v>19055950300</v>
      </c>
      <c r="B334" t="s">
        <v>1460</v>
      </c>
      <c r="C334" t="str">
        <f t="shared" si="12"/>
        <v>9503, Delaware County, Iowa</v>
      </c>
      <c r="D334" t="str">
        <f t="shared" si="13"/>
        <v>9503, Delaware County</v>
      </c>
      <c r="E334" t="s">
        <v>223</v>
      </c>
      <c r="F334" t="s">
        <v>1084</v>
      </c>
      <c r="G334" s="5">
        <v>2143</v>
      </c>
      <c r="H334" s="5">
        <v>52205</v>
      </c>
      <c r="I334" s="6">
        <v>0.15</v>
      </c>
      <c r="J334" s="6">
        <v>0.11665888940737285</v>
      </c>
      <c r="K334" s="6">
        <v>8.9594027064862344E-2</v>
      </c>
      <c r="L334" s="6">
        <v>2.6499999999999999E-2</v>
      </c>
      <c r="M334" s="6">
        <v>0.33399999999999996</v>
      </c>
      <c r="N334" s="6">
        <v>-1.5537041206935375E-2</v>
      </c>
      <c r="O334" s="6">
        <v>0.46356275303643724</v>
      </c>
      <c r="P334" s="6">
        <v>3.1126698816308637E-2</v>
      </c>
      <c r="Q334" s="6">
        <v>0.24265048996733551</v>
      </c>
      <c r="R334">
        <v>2</v>
      </c>
      <c r="S334">
        <v>2</v>
      </c>
      <c r="T334">
        <v>1</v>
      </c>
      <c r="U334">
        <v>2</v>
      </c>
      <c r="V334">
        <v>0</v>
      </c>
      <c r="W334">
        <v>1</v>
      </c>
      <c r="X334">
        <v>1</v>
      </c>
      <c r="Y334">
        <v>1</v>
      </c>
      <c r="Z334">
        <v>0</v>
      </c>
      <c r="AA334">
        <v>1</v>
      </c>
      <c r="AB334">
        <v>11</v>
      </c>
    </row>
    <row r="335" spans="1:28" x14ac:dyDescent="0.2">
      <c r="A335">
        <v>19087970100</v>
      </c>
      <c r="B335" t="s">
        <v>1461</v>
      </c>
      <c r="C335" t="str">
        <f t="shared" si="12"/>
        <v>9701, Henry County, Iowa</v>
      </c>
      <c r="D335" t="str">
        <f t="shared" si="13"/>
        <v>9701, Henry County</v>
      </c>
      <c r="E335" t="s">
        <v>1088</v>
      </c>
      <c r="F335" t="s">
        <v>1087</v>
      </c>
      <c r="G335">
        <v>1555</v>
      </c>
      <c r="H335" s="5">
        <v>60067</v>
      </c>
      <c r="I335" s="6">
        <v>0.1</v>
      </c>
      <c r="J335" s="6">
        <v>0.12733118971061094</v>
      </c>
      <c r="K335" s="6">
        <v>7.0096463022508035E-2</v>
      </c>
      <c r="L335" s="6">
        <v>3.3666666666666657E-2</v>
      </c>
      <c r="M335" s="6">
        <v>0.35100000000000003</v>
      </c>
      <c r="N335" s="6">
        <v>1.6728716803176967E-2</v>
      </c>
      <c r="O335" s="6">
        <v>0.4058653149891383</v>
      </c>
      <c r="P335" s="6">
        <v>8.0232558139534879E-2</v>
      </c>
      <c r="Q335" s="6">
        <v>0.18199356913183279</v>
      </c>
      <c r="R335">
        <v>1</v>
      </c>
      <c r="S335">
        <v>1</v>
      </c>
      <c r="T335">
        <v>2</v>
      </c>
      <c r="U335">
        <v>2</v>
      </c>
      <c r="V335">
        <v>1</v>
      </c>
      <c r="W335">
        <v>1</v>
      </c>
      <c r="X335">
        <v>0</v>
      </c>
      <c r="Y335">
        <v>1</v>
      </c>
      <c r="Z335">
        <v>1</v>
      </c>
      <c r="AA335">
        <v>1</v>
      </c>
      <c r="AB335">
        <v>11</v>
      </c>
    </row>
    <row r="336" spans="1:28" x14ac:dyDescent="0.2">
      <c r="A336">
        <v>19181021000</v>
      </c>
      <c r="B336" t="s">
        <v>1462</v>
      </c>
      <c r="C336" t="str">
        <f t="shared" si="12"/>
        <v>210, Warren County, Iowa</v>
      </c>
      <c r="D336" t="str">
        <f t="shared" si="13"/>
        <v>210, Warren County</v>
      </c>
      <c r="E336" t="s">
        <v>958</v>
      </c>
      <c r="F336" t="s">
        <v>957</v>
      </c>
      <c r="G336" s="5">
        <v>1325</v>
      </c>
      <c r="H336" s="5">
        <v>56250</v>
      </c>
      <c r="I336" s="6">
        <v>0.245</v>
      </c>
      <c r="J336" s="6">
        <v>0.1909433962264151</v>
      </c>
      <c r="K336" s="6">
        <v>5.9622641509433964E-2</v>
      </c>
      <c r="L336" s="6">
        <v>2.916666666666666E-2</v>
      </c>
      <c r="M336" s="6">
        <v>0.35399999999999998</v>
      </c>
      <c r="N336" s="6">
        <v>0.13365062195781505</v>
      </c>
      <c r="O336" s="6">
        <v>0.42043926490363065</v>
      </c>
      <c r="P336" s="6">
        <v>1.6332590942835932E-2</v>
      </c>
      <c r="Q336" s="6">
        <v>0.30339622641509434</v>
      </c>
      <c r="R336">
        <v>1</v>
      </c>
      <c r="S336">
        <v>2</v>
      </c>
      <c r="T336">
        <v>2</v>
      </c>
      <c r="U336">
        <v>2</v>
      </c>
      <c r="V336">
        <v>0</v>
      </c>
      <c r="W336">
        <v>1</v>
      </c>
      <c r="X336">
        <v>0</v>
      </c>
      <c r="Y336">
        <v>1</v>
      </c>
      <c r="Z336">
        <v>0</v>
      </c>
      <c r="AA336">
        <v>2</v>
      </c>
      <c r="AB336">
        <v>11</v>
      </c>
    </row>
    <row r="337" spans="1:28" x14ac:dyDescent="0.2">
      <c r="A337">
        <v>19013002303</v>
      </c>
      <c r="B337" t="s">
        <v>1463</v>
      </c>
      <c r="C337" t="str">
        <f t="shared" si="12"/>
        <v>23.03, Black Hawk County, Iowa</v>
      </c>
      <c r="D337" t="str">
        <f t="shared" si="13"/>
        <v>23.03, Black Hawk County</v>
      </c>
      <c r="E337" t="s">
        <v>1070</v>
      </c>
      <c r="F337" t="s">
        <v>1069</v>
      </c>
      <c r="G337" s="5">
        <v>400</v>
      </c>
      <c r="H337" s="5">
        <v>30500</v>
      </c>
      <c r="I337" s="6">
        <v>0.59599999999999997</v>
      </c>
      <c r="J337" s="6">
        <v>9.7500000000000003E-2</v>
      </c>
      <c r="K337" s="6">
        <v>0</v>
      </c>
      <c r="L337" s="6">
        <v>3.6166666666666673E-2</v>
      </c>
      <c r="M337" s="6">
        <v>0.217</v>
      </c>
      <c r="N337" s="6">
        <v>4.1193073460981007E-4</v>
      </c>
      <c r="O337" s="6">
        <v>0.31693989071038253</v>
      </c>
      <c r="P337" s="6">
        <v>0.14893617021276595</v>
      </c>
      <c r="Q337" s="6">
        <v>0.63749999999999996</v>
      </c>
      <c r="R337">
        <v>2</v>
      </c>
      <c r="S337">
        <v>2</v>
      </c>
      <c r="T337">
        <v>1</v>
      </c>
      <c r="U337">
        <v>0</v>
      </c>
      <c r="V337">
        <v>2</v>
      </c>
      <c r="W337">
        <v>0</v>
      </c>
      <c r="X337">
        <v>0</v>
      </c>
      <c r="Y337">
        <v>0</v>
      </c>
      <c r="Z337">
        <v>2</v>
      </c>
      <c r="AA337">
        <v>2</v>
      </c>
      <c r="AB337">
        <v>11</v>
      </c>
    </row>
    <row r="338" spans="1:28" x14ac:dyDescent="0.2">
      <c r="A338">
        <v>19153002700</v>
      </c>
      <c r="B338" t="s">
        <v>1464</v>
      </c>
      <c r="C338" t="str">
        <f t="shared" si="12"/>
        <v>27, Polk County, Iowa</v>
      </c>
      <c r="D338" t="str">
        <f t="shared" si="13"/>
        <v>27, Polk County</v>
      </c>
      <c r="E338" t="s">
        <v>977</v>
      </c>
      <c r="F338" t="s">
        <v>976</v>
      </c>
      <c r="G338" s="5">
        <v>1752</v>
      </c>
      <c r="H338" s="5">
        <v>50200</v>
      </c>
      <c r="I338" s="6">
        <v>0.111</v>
      </c>
      <c r="J338" s="6">
        <v>0.1769406392694064</v>
      </c>
      <c r="K338" s="6">
        <v>3.8812785388127852E-2</v>
      </c>
      <c r="L338" s="6">
        <v>3.4750000000000003E-2</v>
      </c>
      <c r="M338" s="6">
        <v>0.14800000000000002</v>
      </c>
      <c r="N338" s="6">
        <v>0.14341677503250974</v>
      </c>
      <c r="O338" s="6">
        <v>0.18762802130274478</v>
      </c>
      <c r="P338" s="6">
        <v>0.13141182217879824</v>
      </c>
      <c r="Q338" s="6">
        <v>0.28025114155251141</v>
      </c>
      <c r="R338">
        <v>2</v>
      </c>
      <c r="S338">
        <v>1</v>
      </c>
      <c r="T338">
        <v>2</v>
      </c>
      <c r="U338">
        <v>1</v>
      </c>
      <c r="V338">
        <v>1</v>
      </c>
      <c r="W338">
        <v>0</v>
      </c>
      <c r="X338">
        <v>0</v>
      </c>
      <c r="Y338">
        <v>0</v>
      </c>
      <c r="Z338">
        <v>2</v>
      </c>
      <c r="AA338">
        <v>2</v>
      </c>
      <c r="AB338">
        <v>11</v>
      </c>
    </row>
    <row r="339" spans="1:28" x14ac:dyDescent="0.2">
      <c r="A339">
        <v>19061001205</v>
      </c>
      <c r="B339" t="s">
        <v>1465</v>
      </c>
      <c r="C339" t="str">
        <f t="shared" si="12"/>
        <v>12.05, Dubuque County, Iowa</v>
      </c>
      <c r="D339" t="str">
        <f t="shared" si="13"/>
        <v>12.05, Dubuque County</v>
      </c>
      <c r="E339" t="s">
        <v>247</v>
      </c>
      <c r="F339" t="s">
        <v>1011</v>
      </c>
      <c r="G339">
        <v>1834</v>
      </c>
      <c r="H339" s="5">
        <v>60369</v>
      </c>
      <c r="I339" s="6">
        <v>0.115</v>
      </c>
      <c r="J339" s="6">
        <v>9.2693565976008724E-2</v>
      </c>
      <c r="K339" s="6">
        <v>4.1984732824427481E-2</v>
      </c>
      <c r="L339" s="6">
        <v>3.5166666666666659E-2</v>
      </c>
      <c r="M339" s="6">
        <v>0.36</v>
      </c>
      <c r="N339" s="6">
        <v>5.993401172413057E-2</v>
      </c>
      <c r="O339" s="6">
        <v>0.39136394790952705</v>
      </c>
      <c r="P339" s="6">
        <v>6.0450819672131145E-2</v>
      </c>
      <c r="Q339" s="6">
        <v>0.31679389312977096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2</v>
      </c>
      <c r="X339">
        <v>0</v>
      </c>
      <c r="Y339">
        <v>1</v>
      </c>
      <c r="Z339">
        <v>1</v>
      </c>
      <c r="AA339">
        <v>2</v>
      </c>
      <c r="AB339">
        <v>11</v>
      </c>
    </row>
    <row r="340" spans="1:28" x14ac:dyDescent="0.2">
      <c r="A340">
        <v>19153000600</v>
      </c>
      <c r="B340" t="s">
        <v>1468</v>
      </c>
      <c r="C340" t="str">
        <f t="shared" si="12"/>
        <v>6, Polk County, Iowa</v>
      </c>
      <c r="D340" t="str">
        <f t="shared" si="13"/>
        <v>6, Polk County</v>
      </c>
      <c r="E340" t="s">
        <v>977</v>
      </c>
      <c r="F340" t="s">
        <v>976</v>
      </c>
      <c r="G340">
        <v>1563</v>
      </c>
      <c r="H340" s="5">
        <v>60762</v>
      </c>
      <c r="I340" s="6">
        <v>0.12</v>
      </c>
      <c r="J340" s="6">
        <v>0.22520793346129239</v>
      </c>
      <c r="K340" s="6">
        <v>6.8458093410108764E-2</v>
      </c>
      <c r="L340" s="6">
        <v>3.4750000000000003E-2</v>
      </c>
      <c r="M340" s="6">
        <v>0.245</v>
      </c>
      <c r="N340" s="6">
        <v>0.14341677503250974</v>
      </c>
      <c r="O340" s="6">
        <v>0.45290368271954673</v>
      </c>
      <c r="P340" s="6">
        <v>0.11744776962168267</v>
      </c>
      <c r="Q340" s="6">
        <v>0.2143314139475368</v>
      </c>
      <c r="R340">
        <v>1</v>
      </c>
      <c r="S340">
        <v>1</v>
      </c>
      <c r="T340">
        <v>2</v>
      </c>
      <c r="U340">
        <v>2</v>
      </c>
      <c r="V340">
        <v>1</v>
      </c>
      <c r="W340">
        <v>0</v>
      </c>
      <c r="X340">
        <v>0</v>
      </c>
      <c r="Y340">
        <v>1</v>
      </c>
      <c r="Z340">
        <v>2</v>
      </c>
      <c r="AA340">
        <v>1</v>
      </c>
      <c r="AB340">
        <v>11</v>
      </c>
    </row>
    <row r="341" spans="1:28" x14ac:dyDescent="0.2">
      <c r="A341">
        <v>19051080200</v>
      </c>
      <c r="B341" t="s">
        <v>1469</v>
      </c>
      <c r="C341" t="str">
        <f t="shared" si="12"/>
        <v>802, Davis County, Iowa</v>
      </c>
      <c r="D341" t="str">
        <f t="shared" si="13"/>
        <v>802, Davis County</v>
      </c>
      <c r="E341" t="s">
        <v>1055</v>
      </c>
      <c r="F341" t="s">
        <v>1054</v>
      </c>
      <c r="G341" s="5">
        <v>1558</v>
      </c>
      <c r="H341" s="5">
        <v>54965</v>
      </c>
      <c r="I341" s="6">
        <v>0.128</v>
      </c>
      <c r="J341" s="6">
        <v>6.2259306803594351E-2</v>
      </c>
      <c r="K341" s="6">
        <v>5.9691912708600768E-2</v>
      </c>
      <c r="L341" s="6">
        <v>2.6750000000000003E-2</v>
      </c>
      <c r="M341" s="6">
        <v>0.40600000000000003</v>
      </c>
      <c r="N341" s="6">
        <v>4.0786016223009251E-2</v>
      </c>
      <c r="O341" s="6">
        <v>0.5255712731229597</v>
      </c>
      <c r="P341" s="6">
        <v>7.6566125290023199E-2</v>
      </c>
      <c r="Q341" s="6">
        <v>0.20346598202824134</v>
      </c>
      <c r="R341">
        <v>1</v>
      </c>
      <c r="S341">
        <v>2</v>
      </c>
      <c r="T341">
        <v>0</v>
      </c>
      <c r="U341">
        <v>2</v>
      </c>
      <c r="V341">
        <v>0</v>
      </c>
      <c r="W341">
        <v>2</v>
      </c>
      <c r="X341">
        <v>0</v>
      </c>
      <c r="Y341">
        <v>2</v>
      </c>
      <c r="Z341">
        <v>1</v>
      </c>
      <c r="AA341">
        <v>1</v>
      </c>
      <c r="AB341">
        <v>11</v>
      </c>
    </row>
    <row r="342" spans="1:28" x14ac:dyDescent="0.2">
      <c r="A342">
        <v>19155030502</v>
      </c>
      <c r="B342" t="s">
        <v>1470</v>
      </c>
      <c r="C342" t="str">
        <f t="shared" si="12"/>
        <v>305.02, Pottawattamie County, Iowa</v>
      </c>
      <c r="D342" t="str">
        <f t="shared" si="13"/>
        <v>305.02, Pottawattamie County</v>
      </c>
      <c r="E342" t="s">
        <v>1022</v>
      </c>
      <c r="F342" t="s">
        <v>1021</v>
      </c>
      <c r="G342" s="5">
        <v>942</v>
      </c>
      <c r="H342" s="5">
        <v>52500</v>
      </c>
      <c r="I342" s="6">
        <v>0.08</v>
      </c>
      <c r="J342" s="6">
        <v>0.16560509554140126</v>
      </c>
      <c r="K342" s="6">
        <v>8.2802547770700632E-2</v>
      </c>
      <c r="L342" s="6">
        <v>3.3333333333333333E-2</v>
      </c>
      <c r="M342" s="6">
        <v>0.27500000000000002</v>
      </c>
      <c r="N342" s="6">
        <v>5.4638356340840294E-3</v>
      </c>
      <c r="O342" s="6">
        <v>0.5977653631284916</v>
      </c>
      <c r="P342" s="6">
        <v>7.5564278704612367E-2</v>
      </c>
      <c r="Q342" s="6">
        <v>0.23779193205944799</v>
      </c>
      <c r="R342">
        <v>1</v>
      </c>
      <c r="S342">
        <v>1</v>
      </c>
      <c r="T342">
        <v>2</v>
      </c>
      <c r="U342">
        <v>2</v>
      </c>
      <c r="V342">
        <v>1</v>
      </c>
      <c r="W342">
        <v>0</v>
      </c>
      <c r="X342">
        <v>0</v>
      </c>
      <c r="Y342">
        <v>2</v>
      </c>
      <c r="Z342">
        <v>1</v>
      </c>
      <c r="AA342">
        <v>1</v>
      </c>
      <c r="AB342">
        <v>11</v>
      </c>
    </row>
    <row r="343" spans="1:28" x14ac:dyDescent="0.2">
      <c r="A343">
        <v>19013001502</v>
      </c>
      <c r="B343" t="s">
        <v>1472</v>
      </c>
      <c r="C343" t="str">
        <f t="shared" si="12"/>
        <v>15.02, Black Hawk County, Iowa</v>
      </c>
      <c r="D343" t="str">
        <f t="shared" si="13"/>
        <v>15.02, Black Hawk County</v>
      </c>
      <c r="E343" t="s">
        <v>1070</v>
      </c>
      <c r="F343" t="s">
        <v>1069</v>
      </c>
      <c r="G343" s="5">
        <v>1739</v>
      </c>
      <c r="H343" s="5">
        <v>52610</v>
      </c>
      <c r="I343" s="6">
        <v>0.19699999999999998</v>
      </c>
      <c r="J343" s="6">
        <v>0.13801035077630822</v>
      </c>
      <c r="K343" s="6">
        <v>3.7377803335250141E-2</v>
      </c>
      <c r="L343" s="6">
        <v>3.6166666666666673E-2</v>
      </c>
      <c r="M343" s="6">
        <v>0.30299999999999999</v>
      </c>
      <c r="N343" s="6">
        <v>4.1193073460981007E-4</v>
      </c>
      <c r="O343" s="6">
        <v>0.40988268752221829</v>
      </c>
      <c r="P343" s="6">
        <v>4.0326975476839236E-2</v>
      </c>
      <c r="Q343" s="6">
        <v>0.26106958021851639</v>
      </c>
      <c r="R343">
        <v>1</v>
      </c>
      <c r="S343">
        <v>2</v>
      </c>
      <c r="T343">
        <v>2</v>
      </c>
      <c r="U343">
        <v>1</v>
      </c>
      <c r="V343">
        <v>2</v>
      </c>
      <c r="W343">
        <v>0</v>
      </c>
      <c r="X343">
        <v>0</v>
      </c>
      <c r="Y343">
        <v>1</v>
      </c>
      <c r="Z343">
        <v>0</v>
      </c>
      <c r="AA343">
        <v>2</v>
      </c>
      <c r="AB343">
        <v>11</v>
      </c>
    </row>
    <row r="344" spans="1:28" x14ac:dyDescent="0.2">
      <c r="A344">
        <v>19153005100</v>
      </c>
      <c r="B344" t="s">
        <v>1473</v>
      </c>
      <c r="C344" t="str">
        <f t="shared" si="12"/>
        <v>51, Polk County, Iowa</v>
      </c>
      <c r="D344" t="str">
        <f t="shared" si="13"/>
        <v>51, Polk County</v>
      </c>
      <c r="E344" t="s">
        <v>977</v>
      </c>
      <c r="F344" t="s">
        <v>976</v>
      </c>
      <c r="G344">
        <v>4506</v>
      </c>
      <c r="H344" s="5">
        <v>49706</v>
      </c>
      <c r="I344" s="6">
        <v>0.17499999999999999</v>
      </c>
      <c r="J344" s="6">
        <v>0.15268530847758544</v>
      </c>
      <c r="K344" s="6">
        <v>3.0625832223701729E-2</v>
      </c>
      <c r="L344" s="6">
        <v>3.4750000000000003E-2</v>
      </c>
      <c r="M344" s="6">
        <v>0.182</v>
      </c>
      <c r="N344" s="6">
        <v>0.14341677503250974</v>
      </c>
      <c r="O344" s="6">
        <v>0.26747608535688006</v>
      </c>
      <c r="P344" s="6">
        <v>7.8431372549019607E-2</v>
      </c>
      <c r="Q344" s="6">
        <v>0.35863293386595652</v>
      </c>
      <c r="R344">
        <v>2</v>
      </c>
      <c r="S344">
        <v>2</v>
      </c>
      <c r="T344">
        <v>2</v>
      </c>
      <c r="U344">
        <v>1</v>
      </c>
      <c r="V344">
        <v>1</v>
      </c>
      <c r="W344">
        <v>0</v>
      </c>
      <c r="X344">
        <v>0</v>
      </c>
      <c r="Y344">
        <v>0</v>
      </c>
      <c r="Z344">
        <v>1</v>
      </c>
      <c r="AA344">
        <v>2</v>
      </c>
      <c r="AB344">
        <v>11</v>
      </c>
    </row>
    <row r="345" spans="1:28" x14ac:dyDescent="0.2">
      <c r="A345">
        <v>19153011111</v>
      </c>
      <c r="B345" t="s">
        <v>1474</v>
      </c>
      <c r="C345" t="str">
        <f t="shared" si="12"/>
        <v>111.11, Polk County, Iowa</v>
      </c>
      <c r="D345" t="str">
        <f t="shared" si="13"/>
        <v>111.11, Polk County</v>
      </c>
      <c r="E345" t="s">
        <v>977</v>
      </c>
      <c r="F345" t="s">
        <v>976</v>
      </c>
      <c r="G345" s="5">
        <v>2617</v>
      </c>
      <c r="H345" s="5">
        <v>47831</v>
      </c>
      <c r="I345" s="6">
        <v>0.151</v>
      </c>
      <c r="J345" s="6">
        <v>8.7122659533817343E-2</v>
      </c>
      <c r="K345" s="6">
        <v>3.7065341994650364E-2</v>
      </c>
      <c r="L345" s="6">
        <v>3.4750000000000003E-2</v>
      </c>
      <c r="M345" s="6">
        <v>0.34299999999999997</v>
      </c>
      <c r="N345" s="6">
        <v>0.14341677503250974</v>
      </c>
      <c r="O345" s="6">
        <v>0.28357824181490077</v>
      </c>
      <c r="P345" s="6">
        <v>6.0660445082555636E-2</v>
      </c>
      <c r="Q345" s="6">
        <v>0.37065341994650364</v>
      </c>
      <c r="R345">
        <v>2</v>
      </c>
      <c r="S345">
        <v>2</v>
      </c>
      <c r="T345">
        <v>1</v>
      </c>
      <c r="U345">
        <v>1</v>
      </c>
      <c r="V345">
        <v>1</v>
      </c>
      <c r="W345">
        <v>1</v>
      </c>
      <c r="X345">
        <v>0</v>
      </c>
      <c r="Y345">
        <v>0</v>
      </c>
      <c r="Z345">
        <v>1</v>
      </c>
      <c r="AA345">
        <v>2</v>
      </c>
      <c r="AB345">
        <v>11</v>
      </c>
    </row>
    <row r="346" spans="1:28" x14ac:dyDescent="0.2">
      <c r="A346">
        <v>19155031000</v>
      </c>
      <c r="B346" t="s">
        <v>1475</v>
      </c>
      <c r="C346" t="str">
        <f t="shared" si="12"/>
        <v>310, Pottawattamie County, Iowa</v>
      </c>
      <c r="D346" t="str">
        <f t="shared" si="13"/>
        <v>310, Pottawattamie County</v>
      </c>
      <c r="E346" t="s">
        <v>1022</v>
      </c>
      <c r="F346" t="s">
        <v>1021</v>
      </c>
      <c r="G346" s="5">
        <v>951</v>
      </c>
      <c r="H346" s="5">
        <v>50197</v>
      </c>
      <c r="I346" s="6">
        <v>0.11800000000000001</v>
      </c>
      <c r="J346" s="6">
        <v>0.17034700315457413</v>
      </c>
      <c r="K346" s="6">
        <v>7.8864353312302835E-2</v>
      </c>
      <c r="L346" s="6">
        <v>3.3333333333333333E-2</v>
      </c>
      <c r="M346" s="6">
        <v>0.28600000000000003</v>
      </c>
      <c r="N346" s="6">
        <v>5.4638356340840294E-3</v>
      </c>
      <c r="O346" s="6">
        <v>0.34542916957431963</v>
      </c>
      <c r="P346" s="6">
        <v>7.2195121951219507E-2</v>
      </c>
      <c r="Q346" s="6">
        <v>0.32702418506834913</v>
      </c>
      <c r="R346">
        <v>2</v>
      </c>
      <c r="S346">
        <v>1</v>
      </c>
      <c r="T346">
        <v>2</v>
      </c>
      <c r="U346">
        <v>2</v>
      </c>
      <c r="V346">
        <v>1</v>
      </c>
      <c r="W346">
        <v>0</v>
      </c>
      <c r="X346">
        <v>0</v>
      </c>
      <c r="Y346">
        <v>0</v>
      </c>
      <c r="Z346">
        <v>1</v>
      </c>
      <c r="AA346">
        <v>2</v>
      </c>
      <c r="AB346">
        <v>11</v>
      </c>
    </row>
    <row r="347" spans="1:28" x14ac:dyDescent="0.2">
      <c r="A347">
        <v>19163012100</v>
      </c>
      <c r="B347" t="s">
        <v>1476</v>
      </c>
      <c r="C347" t="str">
        <f t="shared" si="12"/>
        <v>121, Scott County, Iowa</v>
      </c>
      <c r="D347" t="str">
        <f t="shared" si="13"/>
        <v>121, Scott County</v>
      </c>
      <c r="E347" t="s">
        <v>1045</v>
      </c>
      <c r="F347" t="s">
        <v>1044</v>
      </c>
      <c r="G347" s="5">
        <v>1613</v>
      </c>
      <c r="H347" s="5">
        <v>51377</v>
      </c>
      <c r="I347" s="6">
        <v>9.4E-2</v>
      </c>
      <c r="J347" s="6">
        <v>6.5096094234345939E-2</v>
      </c>
      <c r="K347" s="6">
        <v>4.8357098574085558E-2</v>
      </c>
      <c r="L347" s="6">
        <v>4.1666666666666657E-2</v>
      </c>
      <c r="M347" s="6">
        <v>0.32899999999999996</v>
      </c>
      <c r="N347" s="6">
        <v>5.716481867041108E-2</v>
      </c>
      <c r="O347" s="6">
        <v>0.53237410071942448</v>
      </c>
      <c r="P347" s="6">
        <v>4.3209876543209872E-3</v>
      </c>
      <c r="Q347" s="6">
        <v>0.29262244265344078</v>
      </c>
      <c r="R347">
        <v>2</v>
      </c>
      <c r="S347">
        <v>1</v>
      </c>
      <c r="T347">
        <v>0</v>
      </c>
      <c r="U347">
        <v>1</v>
      </c>
      <c r="V347">
        <v>2</v>
      </c>
      <c r="W347">
        <v>1</v>
      </c>
      <c r="X347">
        <v>0</v>
      </c>
      <c r="Y347">
        <v>2</v>
      </c>
      <c r="Z347">
        <v>0</v>
      </c>
      <c r="AA347">
        <v>2</v>
      </c>
      <c r="AB347">
        <v>11</v>
      </c>
    </row>
    <row r="348" spans="1:28" x14ac:dyDescent="0.2">
      <c r="A348">
        <v>19193000100</v>
      </c>
      <c r="B348" t="s">
        <v>1478</v>
      </c>
      <c r="C348" t="str">
        <f t="shared" si="12"/>
        <v>1, Woodbury County, Iowa</v>
      </c>
      <c r="D348" t="str">
        <f t="shared" si="13"/>
        <v>1, Woodbury County</v>
      </c>
      <c r="E348" t="s">
        <v>998</v>
      </c>
      <c r="F348" t="s">
        <v>997</v>
      </c>
      <c r="G348">
        <v>1678</v>
      </c>
      <c r="H348" s="5">
        <v>56384</v>
      </c>
      <c r="I348" s="6">
        <v>0.13200000000000001</v>
      </c>
      <c r="J348" s="6">
        <v>0.18057210965435042</v>
      </c>
      <c r="K348" s="6">
        <v>6.3170441001191902E-2</v>
      </c>
      <c r="L348" s="6">
        <v>3.3583333333333326E-2</v>
      </c>
      <c r="M348" s="6">
        <v>0.26899999999999996</v>
      </c>
      <c r="N348" s="6">
        <v>3.6888775789844577E-2</v>
      </c>
      <c r="O348" s="6">
        <v>0.51998597475455821</v>
      </c>
      <c r="P348" s="6">
        <v>7.8528281164195496E-2</v>
      </c>
      <c r="Q348" s="6">
        <v>0.15196662693682955</v>
      </c>
      <c r="R348">
        <v>1</v>
      </c>
      <c r="S348">
        <v>2</v>
      </c>
      <c r="T348">
        <v>2</v>
      </c>
      <c r="U348">
        <v>2</v>
      </c>
      <c r="V348">
        <v>1</v>
      </c>
      <c r="W348">
        <v>0</v>
      </c>
      <c r="X348">
        <v>0</v>
      </c>
      <c r="Y348">
        <v>2</v>
      </c>
      <c r="Z348">
        <v>1</v>
      </c>
      <c r="AA348">
        <v>0</v>
      </c>
      <c r="AB348">
        <v>11</v>
      </c>
    </row>
    <row r="349" spans="1:28" x14ac:dyDescent="0.2">
      <c r="A349">
        <v>19013000400</v>
      </c>
      <c r="B349" t="s">
        <v>1479</v>
      </c>
      <c r="C349" t="str">
        <f t="shared" si="12"/>
        <v>4, Black Hawk County, Iowa</v>
      </c>
      <c r="D349" t="str">
        <f t="shared" si="13"/>
        <v>4, Black Hawk County</v>
      </c>
      <c r="E349" t="s">
        <v>1070</v>
      </c>
      <c r="F349" t="s">
        <v>1069</v>
      </c>
      <c r="G349" s="5">
        <v>754</v>
      </c>
      <c r="H349" s="5">
        <v>51220</v>
      </c>
      <c r="I349" s="6">
        <v>0.17100000000000001</v>
      </c>
      <c r="J349" s="6">
        <v>9.8143236074270557E-2</v>
      </c>
      <c r="K349" s="6">
        <v>3.580901856763926E-2</v>
      </c>
      <c r="L349" s="6">
        <v>3.6166666666666673E-2</v>
      </c>
      <c r="M349" s="6">
        <v>0.19800000000000001</v>
      </c>
      <c r="N349" s="6">
        <v>4.1193073460981007E-4</v>
      </c>
      <c r="O349" s="6">
        <v>0.49334516415261759</v>
      </c>
      <c r="P349" s="6">
        <v>2.7096774193548386E-2</v>
      </c>
      <c r="Q349" s="6">
        <v>0.22281167108753316</v>
      </c>
      <c r="R349">
        <v>2</v>
      </c>
      <c r="S349">
        <v>2</v>
      </c>
      <c r="T349">
        <v>1</v>
      </c>
      <c r="U349">
        <v>1</v>
      </c>
      <c r="V349">
        <v>2</v>
      </c>
      <c r="W349">
        <v>0</v>
      </c>
      <c r="X349">
        <v>0</v>
      </c>
      <c r="Y349">
        <v>2</v>
      </c>
      <c r="Z349">
        <v>0</v>
      </c>
      <c r="AA349">
        <v>1</v>
      </c>
      <c r="AB349">
        <v>11</v>
      </c>
    </row>
    <row r="350" spans="1:28" x14ac:dyDescent="0.2">
      <c r="A350">
        <v>19013002301</v>
      </c>
      <c r="B350" t="s">
        <v>1481</v>
      </c>
      <c r="C350" t="str">
        <f t="shared" si="12"/>
        <v>23.01, Black Hawk County, Iowa</v>
      </c>
      <c r="D350" t="str">
        <f t="shared" si="13"/>
        <v>23.01, Black Hawk County</v>
      </c>
      <c r="E350" t="s">
        <v>1070</v>
      </c>
      <c r="F350" t="s">
        <v>1069</v>
      </c>
      <c r="G350">
        <v>998</v>
      </c>
      <c r="H350" s="5">
        <v>46818</v>
      </c>
      <c r="I350" s="6">
        <v>0.22800000000000001</v>
      </c>
      <c r="J350" s="6">
        <v>0.13627254509018036</v>
      </c>
      <c r="K350" s="6">
        <v>3.6072144288577156E-2</v>
      </c>
      <c r="L350" s="6">
        <v>3.6166666666666673E-2</v>
      </c>
      <c r="M350" s="6">
        <v>0.20100000000000001</v>
      </c>
      <c r="N350" s="6">
        <v>4.1193073460981007E-4</v>
      </c>
      <c r="O350" s="6">
        <v>0.26395939086294418</v>
      </c>
      <c r="P350" s="6">
        <v>0</v>
      </c>
      <c r="Q350" s="6">
        <v>0.36472945891783565</v>
      </c>
      <c r="R350">
        <v>2</v>
      </c>
      <c r="S350">
        <v>2</v>
      </c>
      <c r="T350">
        <v>2</v>
      </c>
      <c r="U350">
        <v>1</v>
      </c>
      <c r="V350">
        <v>2</v>
      </c>
      <c r="W350">
        <v>0</v>
      </c>
      <c r="X350">
        <v>0</v>
      </c>
      <c r="Y350">
        <v>0</v>
      </c>
      <c r="Z350">
        <v>0</v>
      </c>
      <c r="AA350">
        <v>2</v>
      </c>
      <c r="AB350">
        <v>11</v>
      </c>
    </row>
    <row r="351" spans="1:28" x14ac:dyDescent="0.2">
      <c r="A351">
        <v>19091970100</v>
      </c>
      <c r="B351" t="s">
        <v>1482</v>
      </c>
      <c r="C351" t="str">
        <f t="shared" si="12"/>
        <v>9701, Humboldt County, Iowa</v>
      </c>
      <c r="D351" t="str">
        <f t="shared" si="13"/>
        <v>9701, Humboldt County</v>
      </c>
      <c r="E351" t="s">
        <v>405</v>
      </c>
      <c r="F351" t="s">
        <v>1056</v>
      </c>
      <c r="G351">
        <v>818</v>
      </c>
      <c r="H351" s="5">
        <v>57045</v>
      </c>
      <c r="I351" s="6">
        <v>0.16200000000000001</v>
      </c>
      <c r="J351" s="6">
        <v>0.1295843520782396</v>
      </c>
      <c r="K351" s="6">
        <v>1.4669926650366748E-2</v>
      </c>
      <c r="L351" s="6">
        <v>2.866666666666666E-2</v>
      </c>
      <c r="M351" s="6">
        <v>0.32799999999999996</v>
      </c>
      <c r="N351" s="6">
        <v>-2.2210901681100358E-2</v>
      </c>
      <c r="O351" s="6">
        <v>0.41624365482233505</v>
      </c>
      <c r="P351" s="6">
        <v>0.15821501014198783</v>
      </c>
      <c r="Q351" s="6">
        <v>0.16259168704156479</v>
      </c>
      <c r="R351">
        <v>1</v>
      </c>
      <c r="S351">
        <v>2</v>
      </c>
      <c r="T351">
        <v>2</v>
      </c>
      <c r="U351">
        <v>0</v>
      </c>
      <c r="V351">
        <v>0</v>
      </c>
      <c r="W351">
        <v>1</v>
      </c>
      <c r="X351">
        <v>2</v>
      </c>
      <c r="Y351">
        <v>1</v>
      </c>
      <c r="Z351">
        <v>2</v>
      </c>
      <c r="AA351">
        <v>0</v>
      </c>
      <c r="AB351">
        <v>11</v>
      </c>
    </row>
    <row r="352" spans="1:28" x14ac:dyDescent="0.2">
      <c r="A352">
        <v>19057000600</v>
      </c>
      <c r="B352" t="s">
        <v>1484</v>
      </c>
      <c r="C352" t="str">
        <f t="shared" si="12"/>
        <v>6, Des Moines County, Iowa</v>
      </c>
      <c r="D352" t="str">
        <f t="shared" si="13"/>
        <v>6, Des Moines County</v>
      </c>
      <c r="E352" t="s">
        <v>232</v>
      </c>
      <c r="F352" t="s">
        <v>1062</v>
      </c>
      <c r="G352" s="5">
        <v>1778</v>
      </c>
      <c r="H352" s="5">
        <v>57424</v>
      </c>
      <c r="I352" s="6">
        <v>0.11599999999999999</v>
      </c>
      <c r="J352" s="6">
        <v>9.5613048368953887E-2</v>
      </c>
      <c r="K352" s="6">
        <v>1.0123734533183352E-2</v>
      </c>
      <c r="L352" s="6">
        <v>5.3749999999999999E-2</v>
      </c>
      <c r="M352" s="6">
        <v>0.36599999999999999</v>
      </c>
      <c r="N352" s="6">
        <v>-3.508989460632362E-2</v>
      </c>
      <c r="O352" s="6">
        <v>0.34476843910806176</v>
      </c>
      <c r="P352" s="6">
        <v>8.6330935251798566E-2</v>
      </c>
      <c r="Q352" s="6">
        <v>0.21766029246344207</v>
      </c>
      <c r="R352">
        <v>1</v>
      </c>
      <c r="S352">
        <v>1</v>
      </c>
      <c r="T352">
        <v>1</v>
      </c>
      <c r="U352">
        <v>0</v>
      </c>
      <c r="V352">
        <v>2</v>
      </c>
      <c r="W352">
        <v>2</v>
      </c>
      <c r="X352">
        <v>2</v>
      </c>
      <c r="Y352">
        <v>0</v>
      </c>
      <c r="Z352">
        <v>1</v>
      </c>
      <c r="AA352">
        <v>1</v>
      </c>
      <c r="AB352">
        <v>11</v>
      </c>
    </row>
    <row r="353" spans="1:28" x14ac:dyDescent="0.2">
      <c r="A353">
        <v>19079960300</v>
      </c>
      <c r="B353" t="s">
        <v>1485</v>
      </c>
      <c r="C353" t="str">
        <f t="shared" si="12"/>
        <v>9603, Hamilton County, Iowa</v>
      </c>
      <c r="D353" t="str">
        <f t="shared" si="13"/>
        <v>9603, Hamilton County</v>
      </c>
      <c r="E353" t="s">
        <v>366</v>
      </c>
      <c r="F353" t="s">
        <v>1050</v>
      </c>
      <c r="G353" s="5">
        <v>1306</v>
      </c>
      <c r="H353" s="5">
        <v>52895</v>
      </c>
      <c r="I353" s="6">
        <v>0.11900000000000001</v>
      </c>
      <c r="J353" s="6">
        <v>9.6477794793261865E-2</v>
      </c>
      <c r="K353" s="6">
        <v>2.1439509954058193E-2</v>
      </c>
      <c r="L353" s="6">
        <v>3.3833333333333333E-2</v>
      </c>
      <c r="M353" s="6">
        <v>0.34399999999999997</v>
      </c>
      <c r="N353" s="6">
        <v>-4.0451732278440629E-2</v>
      </c>
      <c r="O353" s="6">
        <v>0.39680232558139533</v>
      </c>
      <c r="P353" s="6">
        <v>0.14248194353250165</v>
      </c>
      <c r="Q353" s="6">
        <v>0.23124042879019907</v>
      </c>
      <c r="R353">
        <v>1</v>
      </c>
      <c r="S353">
        <v>1</v>
      </c>
      <c r="T353">
        <v>1</v>
      </c>
      <c r="U353">
        <v>0</v>
      </c>
      <c r="V353">
        <v>1</v>
      </c>
      <c r="W353">
        <v>1</v>
      </c>
      <c r="X353">
        <v>2</v>
      </c>
      <c r="Y353">
        <v>1</v>
      </c>
      <c r="Z353">
        <v>2</v>
      </c>
      <c r="AA353">
        <v>1</v>
      </c>
      <c r="AB353">
        <v>11</v>
      </c>
    </row>
    <row r="354" spans="1:28" x14ac:dyDescent="0.2">
      <c r="A354">
        <v>19117950100</v>
      </c>
      <c r="B354" t="s">
        <v>1486</v>
      </c>
      <c r="C354" t="str">
        <f t="shared" si="12"/>
        <v>9501, Lucas County, Iowa</v>
      </c>
      <c r="D354" t="str">
        <f t="shared" si="13"/>
        <v>9501, Lucas County</v>
      </c>
      <c r="E354" t="s">
        <v>508</v>
      </c>
      <c r="F354" t="s">
        <v>1073</v>
      </c>
      <c r="G354" s="5">
        <v>848</v>
      </c>
      <c r="H354" s="5">
        <v>56875</v>
      </c>
      <c r="I354" s="6">
        <v>6.2E-2</v>
      </c>
      <c r="J354" s="6">
        <v>0.125</v>
      </c>
      <c r="K354" s="6">
        <v>2.7122641509433963E-2</v>
      </c>
      <c r="L354" s="6">
        <v>2.4166666666666666E-2</v>
      </c>
      <c r="M354" s="6">
        <v>0.42200000000000004</v>
      </c>
      <c r="N354" s="6">
        <v>-2.9669588671611596E-2</v>
      </c>
      <c r="O354" s="6">
        <v>0.49692412850307588</v>
      </c>
      <c r="P354" s="6">
        <v>8.2653061224489802E-2</v>
      </c>
      <c r="Q354" s="6">
        <v>0.22051886792452829</v>
      </c>
      <c r="R354">
        <v>1</v>
      </c>
      <c r="S354">
        <v>0</v>
      </c>
      <c r="T354">
        <v>2</v>
      </c>
      <c r="U354">
        <v>0</v>
      </c>
      <c r="V354">
        <v>0</v>
      </c>
      <c r="W354">
        <v>2</v>
      </c>
      <c r="X354">
        <v>2</v>
      </c>
      <c r="Y354">
        <v>2</v>
      </c>
      <c r="Z354">
        <v>1</v>
      </c>
      <c r="AA354">
        <v>1</v>
      </c>
      <c r="AB354">
        <v>11</v>
      </c>
    </row>
    <row r="355" spans="1:28" x14ac:dyDescent="0.2">
      <c r="A355">
        <v>19195690100</v>
      </c>
      <c r="B355" t="s">
        <v>1487</v>
      </c>
      <c r="C355" t="str">
        <f t="shared" si="12"/>
        <v>6901, Worth County, Iowa</v>
      </c>
      <c r="D355" t="str">
        <f t="shared" si="13"/>
        <v>6901, Worth County</v>
      </c>
      <c r="E355" t="s">
        <v>1109</v>
      </c>
      <c r="F355" t="s">
        <v>1108</v>
      </c>
      <c r="G355">
        <v>1044</v>
      </c>
      <c r="H355" s="5">
        <v>55833</v>
      </c>
      <c r="I355" s="6">
        <v>7.5999999999999998E-2</v>
      </c>
      <c r="J355" s="6">
        <v>0.10344827586206896</v>
      </c>
      <c r="K355" s="6">
        <v>4.5019157088122604E-2</v>
      </c>
      <c r="L355" s="6">
        <v>3.3833333333333333E-2</v>
      </c>
      <c r="M355" s="6">
        <v>0.35600000000000004</v>
      </c>
      <c r="N355" s="6">
        <v>-2.0400105290866017E-2</v>
      </c>
      <c r="O355" s="6">
        <v>0.45533141210374639</v>
      </c>
      <c r="P355" s="6">
        <v>7.6855895196506555E-2</v>
      </c>
      <c r="Q355" s="6">
        <v>0.19444444444444445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2</v>
      </c>
      <c r="Y355">
        <v>1</v>
      </c>
      <c r="Z355">
        <v>1</v>
      </c>
      <c r="AA355">
        <v>1</v>
      </c>
      <c r="AB355">
        <v>11</v>
      </c>
    </row>
    <row r="356" spans="1:28" x14ac:dyDescent="0.2">
      <c r="A356">
        <v>19081270400</v>
      </c>
      <c r="B356" t="s">
        <v>1491</v>
      </c>
      <c r="C356" t="str">
        <f t="shared" si="12"/>
        <v>2704, Hancock County, Iowa</v>
      </c>
      <c r="D356" t="str">
        <f t="shared" si="13"/>
        <v>2704, Hancock County</v>
      </c>
      <c r="E356" t="s">
        <v>368</v>
      </c>
      <c r="F356" t="s">
        <v>1057</v>
      </c>
      <c r="G356" s="5">
        <v>935</v>
      </c>
      <c r="H356" s="5">
        <v>55804</v>
      </c>
      <c r="I356" s="6">
        <v>0.122</v>
      </c>
      <c r="J356" s="6">
        <v>8.2352941176470587E-2</v>
      </c>
      <c r="K356" s="6">
        <v>4.9197860962566842E-2</v>
      </c>
      <c r="L356" s="6">
        <v>2.9416666666666664E-2</v>
      </c>
      <c r="M356" s="6">
        <v>0.35200000000000004</v>
      </c>
      <c r="N356" s="6">
        <v>-4.814390265408694E-2</v>
      </c>
      <c r="O356" s="6">
        <v>0.48559077809798273</v>
      </c>
      <c r="P356" s="6">
        <v>0.13501350135013501</v>
      </c>
      <c r="Q356" s="6">
        <v>0.12085561497326203</v>
      </c>
      <c r="R356">
        <v>1</v>
      </c>
      <c r="S356">
        <v>1</v>
      </c>
      <c r="T356">
        <v>1</v>
      </c>
      <c r="U356">
        <v>1</v>
      </c>
      <c r="V356">
        <v>0</v>
      </c>
      <c r="W356">
        <v>1</v>
      </c>
      <c r="X356">
        <v>2</v>
      </c>
      <c r="Y356">
        <v>2</v>
      </c>
      <c r="Z356">
        <v>2</v>
      </c>
      <c r="AA356">
        <v>0</v>
      </c>
      <c r="AB356">
        <v>11</v>
      </c>
    </row>
    <row r="357" spans="1:28" x14ac:dyDescent="0.2">
      <c r="A357">
        <v>19029190100</v>
      </c>
      <c r="B357" t="s">
        <v>1496</v>
      </c>
      <c r="C357" t="str">
        <f t="shared" si="12"/>
        <v>1901, Cass County, Iowa</v>
      </c>
      <c r="D357" t="str">
        <f t="shared" si="13"/>
        <v>1901, Cass County</v>
      </c>
      <c r="E357" t="s">
        <v>996</v>
      </c>
      <c r="F357" t="s">
        <v>995</v>
      </c>
      <c r="G357" s="5">
        <v>1052</v>
      </c>
      <c r="H357" s="5">
        <v>60800</v>
      </c>
      <c r="I357" s="6">
        <v>0.10099999999999999</v>
      </c>
      <c r="J357" s="6">
        <v>0.10171102661596958</v>
      </c>
      <c r="K357" s="6">
        <v>5.3231939163498096E-2</v>
      </c>
      <c r="L357" s="6">
        <v>2.983333333333333E-2</v>
      </c>
      <c r="M357" s="6">
        <v>0.35799999999999998</v>
      </c>
      <c r="N357" s="6">
        <v>-5.9400974491258238E-2</v>
      </c>
      <c r="O357" s="6">
        <v>0.48494983277591974</v>
      </c>
      <c r="P357" s="6">
        <v>8.4889643463497449E-2</v>
      </c>
      <c r="Q357" s="6">
        <v>0.17110266159695817</v>
      </c>
      <c r="R357">
        <v>1</v>
      </c>
      <c r="S357">
        <v>1</v>
      </c>
      <c r="T357">
        <v>1</v>
      </c>
      <c r="U357">
        <v>2</v>
      </c>
      <c r="V357">
        <v>0</v>
      </c>
      <c r="W357">
        <v>1</v>
      </c>
      <c r="X357">
        <v>2</v>
      </c>
      <c r="Y357">
        <v>2</v>
      </c>
      <c r="Z357">
        <v>1</v>
      </c>
      <c r="AA357">
        <v>0</v>
      </c>
      <c r="AB357">
        <v>11</v>
      </c>
    </row>
    <row r="358" spans="1:28" x14ac:dyDescent="0.2">
      <c r="A358">
        <v>19001960100</v>
      </c>
      <c r="B358" t="s">
        <v>1505</v>
      </c>
      <c r="C358" t="str">
        <f t="shared" si="12"/>
        <v>9601, Adair County, Iowa</v>
      </c>
      <c r="D358" t="str">
        <f t="shared" si="13"/>
        <v>9601, Adair County</v>
      </c>
      <c r="E358" t="s">
        <v>10</v>
      </c>
      <c r="F358" t="s">
        <v>959</v>
      </c>
      <c r="G358">
        <v>1165</v>
      </c>
      <c r="H358">
        <v>61506</v>
      </c>
      <c r="I358" s="6">
        <v>7.2999999999999995E-2</v>
      </c>
      <c r="J358" s="6">
        <v>0.13047210300429185</v>
      </c>
      <c r="K358" s="6">
        <v>5.0643776824034335E-2</v>
      </c>
      <c r="L358" s="6">
        <v>2.5083333333333332E-2</v>
      </c>
      <c r="M358" s="6">
        <v>0.35</v>
      </c>
      <c r="N358" s="6">
        <v>-2.4212444675865662E-2</v>
      </c>
      <c r="O358" s="6">
        <v>0.43341772151898733</v>
      </c>
      <c r="P358" s="6">
        <v>9.8859315589353611E-2</v>
      </c>
      <c r="Q358" s="6">
        <v>0.16652360515021458</v>
      </c>
      <c r="R358">
        <v>1</v>
      </c>
      <c r="S358">
        <v>0</v>
      </c>
      <c r="T358">
        <v>2</v>
      </c>
      <c r="U358">
        <v>2</v>
      </c>
      <c r="V358">
        <v>0</v>
      </c>
      <c r="W358">
        <v>1</v>
      </c>
      <c r="X358">
        <v>2</v>
      </c>
      <c r="Y358">
        <v>1</v>
      </c>
      <c r="Z358">
        <v>2</v>
      </c>
      <c r="AA358">
        <v>0</v>
      </c>
      <c r="AB358">
        <v>11</v>
      </c>
    </row>
    <row r="359" spans="1:28" x14ac:dyDescent="0.2">
      <c r="A359">
        <v>19133960200</v>
      </c>
      <c r="B359" t="s">
        <v>1506</v>
      </c>
      <c r="C359" t="str">
        <f t="shared" si="12"/>
        <v>9602, Monona County, Iowa</v>
      </c>
      <c r="D359" t="str">
        <f t="shared" si="13"/>
        <v>9602, Monona County</v>
      </c>
      <c r="E359" t="s">
        <v>581</v>
      </c>
      <c r="F359" t="s">
        <v>1053</v>
      </c>
      <c r="G359" s="5">
        <v>846</v>
      </c>
      <c r="H359" s="5">
        <v>62396</v>
      </c>
      <c r="I359" s="6">
        <v>6.3E-2</v>
      </c>
      <c r="J359" s="6">
        <v>8.1560283687943269E-2</v>
      </c>
      <c r="K359" s="6">
        <v>3.0732860520094562E-2</v>
      </c>
      <c r="L359" s="6">
        <v>3.5249999999999997E-2</v>
      </c>
      <c r="M359" s="6">
        <v>0.36499999999999999</v>
      </c>
      <c r="N359" s="6">
        <v>-5.3229470950989941E-2</v>
      </c>
      <c r="O359" s="6">
        <v>0.42559109874826145</v>
      </c>
      <c r="P359" s="6">
        <v>0.10186092066601371</v>
      </c>
      <c r="Q359" s="6">
        <v>0.14657210401891252</v>
      </c>
      <c r="R359">
        <v>1</v>
      </c>
      <c r="S359">
        <v>0</v>
      </c>
      <c r="T359">
        <v>1</v>
      </c>
      <c r="U359">
        <v>1</v>
      </c>
      <c r="V359">
        <v>1</v>
      </c>
      <c r="W359">
        <v>2</v>
      </c>
      <c r="X359">
        <v>2</v>
      </c>
      <c r="Y359">
        <v>1</v>
      </c>
      <c r="Z359">
        <v>2</v>
      </c>
      <c r="AA359">
        <v>0</v>
      </c>
      <c r="AB359">
        <v>11</v>
      </c>
    </row>
    <row r="360" spans="1:28" x14ac:dyDescent="0.2">
      <c r="A360">
        <v>19057000700</v>
      </c>
      <c r="B360" t="s">
        <v>1507</v>
      </c>
      <c r="C360" t="str">
        <f t="shared" si="12"/>
        <v>7, Des Moines County, Iowa</v>
      </c>
      <c r="D360" t="str">
        <f t="shared" si="13"/>
        <v>7, Des Moines County</v>
      </c>
      <c r="E360" t="s">
        <v>232</v>
      </c>
      <c r="F360" t="s">
        <v>1062</v>
      </c>
      <c r="G360">
        <v>1425</v>
      </c>
      <c r="H360" s="5">
        <v>63369</v>
      </c>
      <c r="I360" s="6">
        <v>5.5999999999999994E-2</v>
      </c>
      <c r="J360" s="6">
        <v>0.1143859649122807</v>
      </c>
      <c r="K360" s="6">
        <v>6.4561403508771931E-2</v>
      </c>
      <c r="L360" s="6">
        <v>5.3749999999999999E-2</v>
      </c>
      <c r="M360" s="6">
        <v>0.44799999999999995</v>
      </c>
      <c r="N360" s="6">
        <v>-3.508989460632362E-2</v>
      </c>
      <c r="O360" s="6">
        <v>0.29618516930990141</v>
      </c>
      <c r="P360" s="6">
        <v>2.5974025974025976E-2</v>
      </c>
      <c r="Q360" s="6">
        <v>0.23789473684210527</v>
      </c>
      <c r="R360">
        <v>1</v>
      </c>
      <c r="S360">
        <v>0</v>
      </c>
      <c r="T360">
        <v>1</v>
      </c>
      <c r="U360">
        <v>2</v>
      </c>
      <c r="V360">
        <v>2</v>
      </c>
      <c r="W360">
        <v>2</v>
      </c>
      <c r="X360">
        <v>2</v>
      </c>
      <c r="Y360">
        <v>0</v>
      </c>
      <c r="Z360">
        <v>0</v>
      </c>
      <c r="AA360">
        <v>1</v>
      </c>
      <c r="AB360">
        <v>11</v>
      </c>
    </row>
    <row r="361" spans="1:28" x14ac:dyDescent="0.2">
      <c r="A361">
        <v>19045000800</v>
      </c>
      <c r="B361" t="s">
        <v>1510</v>
      </c>
      <c r="C361" t="str">
        <f t="shared" si="12"/>
        <v>8, Clinton County, Iowa</v>
      </c>
      <c r="D361" t="str">
        <f t="shared" si="13"/>
        <v>8, Clinton County</v>
      </c>
      <c r="E361" t="s">
        <v>168</v>
      </c>
      <c r="F361" t="s">
        <v>992</v>
      </c>
      <c r="G361" s="5">
        <v>2460</v>
      </c>
      <c r="H361" s="5">
        <v>51750</v>
      </c>
      <c r="I361" s="6">
        <v>7.2000000000000008E-2</v>
      </c>
      <c r="J361" s="6">
        <v>6.626016260162601E-2</v>
      </c>
      <c r="K361" s="6">
        <v>3.2926829268292684E-2</v>
      </c>
      <c r="L361" s="6">
        <v>4.2916666666666659E-2</v>
      </c>
      <c r="M361" s="6">
        <v>0.33</v>
      </c>
      <c r="N361" s="6">
        <v>-5.4076064826125904E-2</v>
      </c>
      <c r="O361" s="6">
        <v>0.46946468962050769</v>
      </c>
      <c r="P361" s="6">
        <v>2.766798418972332E-2</v>
      </c>
      <c r="Q361" s="6">
        <v>0.24959349593495936</v>
      </c>
      <c r="R361">
        <v>2</v>
      </c>
      <c r="S361">
        <v>0</v>
      </c>
      <c r="T361">
        <v>0</v>
      </c>
      <c r="U361">
        <v>1</v>
      </c>
      <c r="V361">
        <v>2</v>
      </c>
      <c r="W361">
        <v>1</v>
      </c>
      <c r="X361">
        <v>2</v>
      </c>
      <c r="Y361">
        <v>1</v>
      </c>
      <c r="Z361">
        <v>0</v>
      </c>
      <c r="AA361">
        <v>2</v>
      </c>
      <c r="AB361">
        <v>11</v>
      </c>
    </row>
    <row r="362" spans="1:28" x14ac:dyDescent="0.2">
      <c r="A362">
        <v>19045001100</v>
      </c>
      <c r="B362" t="s">
        <v>1513</v>
      </c>
      <c r="C362" t="str">
        <f t="shared" si="12"/>
        <v>11, Clinton County, Iowa</v>
      </c>
      <c r="D362" t="str">
        <f t="shared" si="13"/>
        <v>11, Clinton County</v>
      </c>
      <c r="E362" t="s">
        <v>168</v>
      </c>
      <c r="F362" t="s">
        <v>992</v>
      </c>
      <c r="G362">
        <v>941</v>
      </c>
      <c r="H362" s="5">
        <v>59018</v>
      </c>
      <c r="I362" s="6">
        <v>6.9000000000000006E-2</v>
      </c>
      <c r="J362" s="6">
        <v>8.0765143464399572E-2</v>
      </c>
      <c r="K362" s="6">
        <v>3.6131774707757705E-2</v>
      </c>
      <c r="L362" s="6">
        <v>4.2916666666666659E-2</v>
      </c>
      <c r="M362" s="6">
        <v>0.36399999999999999</v>
      </c>
      <c r="N362" s="6">
        <v>-5.4076064826125904E-2</v>
      </c>
      <c r="O362" s="6">
        <v>0.44585987261146498</v>
      </c>
      <c r="P362" s="6">
        <v>6.3168124392614183E-2</v>
      </c>
      <c r="Q362" s="6">
        <v>0.16578108395324123</v>
      </c>
      <c r="R362">
        <v>1</v>
      </c>
      <c r="S362">
        <v>0</v>
      </c>
      <c r="T362">
        <v>1</v>
      </c>
      <c r="U362">
        <v>1</v>
      </c>
      <c r="V362">
        <v>2</v>
      </c>
      <c r="W362">
        <v>2</v>
      </c>
      <c r="X362">
        <v>2</v>
      </c>
      <c r="Y362">
        <v>1</v>
      </c>
      <c r="Z362">
        <v>1</v>
      </c>
      <c r="AA362">
        <v>0</v>
      </c>
      <c r="AB362">
        <v>11</v>
      </c>
    </row>
    <row r="363" spans="1:28" x14ac:dyDescent="0.2">
      <c r="A363">
        <v>19171290300</v>
      </c>
      <c r="B363" t="s">
        <v>1514</v>
      </c>
      <c r="C363" t="str">
        <f t="shared" si="12"/>
        <v>2903, Tama County, Iowa</v>
      </c>
      <c r="D363" t="str">
        <f t="shared" si="13"/>
        <v>2903, Tama County</v>
      </c>
      <c r="E363" t="s">
        <v>839</v>
      </c>
      <c r="F363" t="s">
        <v>1075</v>
      </c>
      <c r="G363" s="5">
        <v>1167</v>
      </c>
      <c r="H363" s="5">
        <v>61681</v>
      </c>
      <c r="I363" s="6">
        <v>7.5999999999999998E-2</v>
      </c>
      <c r="J363" s="6">
        <v>8.0548414738646101E-2</v>
      </c>
      <c r="K363" s="6">
        <v>4.7986289631533847E-2</v>
      </c>
      <c r="L363" s="6">
        <v>3.8666666666666676E-2</v>
      </c>
      <c r="M363" s="6">
        <v>0.33799999999999997</v>
      </c>
      <c r="N363" s="6">
        <v>-3.5571565261439751E-2</v>
      </c>
      <c r="O363" s="6">
        <v>0.42901076371091745</v>
      </c>
      <c r="P363" s="6">
        <v>8.4834834834834838E-2</v>
      </c>
      <c r="Q363" s="6">
        <v>0.13624678663239073</v>
      </c>
      <c r="R363">
        <v>1</v>
      </c>
      <c r="S363">
        <v>1</v>
      </c>
      <c r="T363">
        <v>1</v>
      </c>
      <c r="U363">
        <v>1</v>
      </c>
      <c r="V363">
        <v>2</v>
      </c>
      <c r="W363">
        <v>1</v>
      </c>
      <c r="X363">
        <v>2</v>
      </c>
      <c r="Y363">
        <v>1</v>
      </c>
      <c r="Z363">
        <v>1</v>
      </c>
      <c r="AA363">
        <v>0</v>
      </c>
      <c r="AB363">
        <v>11</v>
      </c>
    </row>
    <row r="364" spans="1:28" x14ac:dyDescent="0.2">
      <c r="A364">
        <v>19065080300</v>
      </c>
      <c r="B364" t="s">
        <v>1517</v>
      </c>
      <c r="C364" t="str">
        <f t="shared" si="12"/>
        <v>803, Fayette County, Iowa</v>
      </c>
      <c r="D364" t="str">
        <f t="shared" si="13"/>
        <v>803, Fayette County</v>
      </c>
      <c r="E364" t="s">
        <v>297</v>
      </c>
      <c r="F364" t="s">
        <v>1004</v>
      </c>
      <c r="G364" s="5">
        <v>969</v>
      </c>
      <c r="H364" s="5">
        <v>69205</v>
      </c>
      <c r="I364" s="6">
        <v>7.8E-2</v>
      </c>
      <c r="J364" s="6">
        <v>9.7007223942208468E-2</v>
      </c>
      <c r="K364" s="6">
        <v>4.1279669762641899E-2</v>
      </c>
      <c r="L364" s="6">
        <v>3.9333333333333338E-2</v>
      </c>
      <c r="M364" s="6">
        <v>0.33399999999999996</v>
      </c>
      <c r="N364" s="6">
        <v>-6.5660919540229887E-2</v>
      </c>
      <c r="O364" s="6">
        <v>0.46274738067520371</v>
      </c>
      <c r="P364" s="6">
        <v>6.4606741573033713E-2</v>
      </c>
      <c r="Q364" s="6">
        <v>0.22291021671826625</v>
      </c>
      <c r="R364">
        <v>0</v>
      </c>
      <c r="S364">
        <v>1</v>
      </c>
      <c r="T364">
        <v>1</v>
      </c>
      <c r="U364">
        <v>1</v>
      </c>
      <c r="V364">
        <v>2</v>
      </c>
      <c r="W364">
        <v>1</v>
      </c>
      <c r="X364">
        <v>2</v>
      </c>
      <c r="Y364">
        <v>1</v>
      </c>
      <c r="Z364">
        <v>1</v>
      </c>
      <c r="AA364">
        <v>1</v>
      </c>
      <c r="AB364">
        <v>11</v>
      </c>
    </row>
    <row r="365" spans="1:28" x14ac:dyDescent="0.2">
      <c r="A365">
        <v>19057001000</v>
      </c>
      <c r="B365" t="s">
        <v>1524</v>
      </c>
      <c r="C365" t="str">
        <f t="shared" si="12"/>
        <v>10, Des Moines County, Iowa</v>
      </c>
      <c r="D365" t="str">
        <f t="shared" si="13"/>
        <v>10, Des Moines County</v>
      </c>
      <c r="E365" t="s">
        <v>232</v>
      </c>
      <c r="F365" t="s">
        <v>1062</v>
      </c>
      <c r="G365" s="5">
        <v>1874</v>
      </c>
      <c r="H365" s="5">
        <v>62880</v>
      </c>
      <c r="I365" s="6">
        <v>8.1000000000000003E-2</v>
      </c>
      <c r="J365" s="6">
        <v>8.6446104589114198E-2</v>
      </c>
      <c r="K365" s="6">
        <v>3.6286019210245463E-2</v>
      </c>
      <c r="L365" s="6">
        <v>5.3749999999999999E-2</v>
      </c>
      <c r="M365" s="6">
        <v>0.379</v>
      </c>
      <c r="N365" s="6">
        <v>-3.508989460632362E-2</v>
      </c>
      <c r="O365" s="6">
        <v>0.34205776173285196</v>
      </c>
      <c r="P365" s="6">
        <v>4.6969696969696967E-2</v>
      </c>
      <c r="Q365" s="6">
        <v>0.18729989327641408</v>
      </c>
      <c r="R365">
        <v>1</v>
      </c>
      <c r="S365">
        <v>1</v>
      </c>
      <c r="T365">
        <v>1</v>
      </c>
      <c r="U365">
        <v>1</v>
      </c>
      <c r="V365">
        <v>2</v>
      </c>
      <c r="W365">
        <v>2</v>
      </c>
      <c r="X365">
        <v>2</v>
      </c>
      <c r="Y365">
        <v>0</v>
      </c>
      <c r="Z365">
        <v>0</v>
      </c>
      <c r="AA365">
        <v>1</v>
      </c>
      <c r="AB365">
        <v>11</v>
      </c>
    </row>
    <row r="366" spans="1:28" x14ac:dyDescent="0.2">
      <c r="A366">
        <v>19045001000</v>
      </c>
      <c r="B366" t="s">
        <v>1530</v>
      </c>
      <c r="C366" t="str">
        <f t="shared" si="12"/>
        <v>10, Clinton County, Iowa</v>
      </c>
      <c r="D366" t="str">
        <f t="shared" si="13"/>
        <v>10, Clinton County</v>
      </c>
      <c r="E366" t="s">
        <v>168</v>
      </c>
      <c r="F366" t="s">
        <v>992</v>
      </c>
      <c r="G366" s="5">
        <v>1500</v>
      </c>
      <c r="H366" s="5">
        <v>64758</v>
      </c>
      <c r="I366" s="6">
        <v>9.0999999999999998E-2</v>
      </c>
      <c r="J366" s="6">
        <v>9.8666666666666666E-2</v>
      </c>
      <c r="K366" s="6">
        <v>6.3333333333333339E-2</v>
      </c>
      <c r="L366" s="6">
        <v>4.2916666666666659E-2</v>
      </c>
      <c r="M366" s="6">
        <v>0.34</v>
      </c>
      <c r="N366" s="6">
        <v>-5.4076064826125904E-2</v>
      </c>
      <c r="O366" s="6">
        <v>0.45005829770695688</v>
      </c>
      <c r="P366" s="6">
        <v>5.9472716125076638E-2</v>
      </c>
      <c r="Q366" s="6">
        <v>0.16200000000000001</v>
      </c>
      <c r="R366">
        <v>0</v>
      </c>
      <c r="S366">
        <v>1</v>
      </c>
      <c r="T366">
        <v>1</v>
      </c>
      <c r="U366">
        <v>2</v>
      </c>
      <c r="V366">
        <v>2</v>
      </c>
      <c r="W366">
        <v>1</v>
      </c>
      <c r="X366">
        <v>2</v>
      </c>
      <c r="Y366">
        <v>1</v>
      </c>
      <c r="Z366">
        <v>1</v>
      </c>
      <c r="AA366">
        <v>0</v>
      </c>
      <c r="AB366">
        <v>11</v>
      </c>
    </row>
    <row r="367" spans="1:28" x14ac:dyDescent="0.2">
      <c r="A367">
        <v>19131560100</v>
      </c>
      <c r="B367" t="s">
        <v>1483</v>
      </c>
      <c r="C367" t="str">
        <f t="shared" si="12"/>
        <v>5601, Mitchell County, Iowa</v>
      </c>
      <c r="D367" t="str">
        <f t="shared" si="13"/>
        <v>5601, Mitchell County</v>
      </c>
      <c r="E367" t="s">
        <v>576</v>
      </c>
      <c r="F367" t="s">
        <v>1068</v>
      </c>
      <c r="G367" s="5">
        <v>1279</v>
      </c>
      <c r="H367" s="5">
        <v>53872</v>
      </c>
      <c r="I367" s="6">
        <v>6.8000000000000005E-2</v>
      </c>
      <c r="J367" s="6">
        <v>7.0367474589523069E-2</v>
      </c>
      <c r="K367" s="6">
        <v>3.8311180609851447E-2</v>
      </c>
      <c r="L367" s="6">
        <v>2.4333333333333332E-2</v>
      </c>
      <c r="M367" s="6">
        <v>0.39700000000000002</v>
      </c>
      <c r="N367" s="6">
        <v>-1.9580549368968077E-2</v>
      </c>
      <c r="O367" s="6">
        <v>0.55981524249422632</v>
      </c>
      <c r="P367" s="6">
        <v>0.1281526925698705</v>
      </c>
      <c r="Q367" s="6">
        <v>0.20484753713838938</v>
      </c>
      <c r="R367">
        <v>1</v>
      </c>
      <c r="S367">
        <v>0</v>
      </c>
      <c r="T367">
        <v>0</v>
      </c>
      <c r="U367">
        <v>1</v>
      </c>
      <c r="V367">
        <v>0</v>
      </c>
      <c r="W367">
        <v>2</v>
      </c>
      <c r="X367">
        <v>1</v>
      </c>
      <c r="Y367">
        <v>2</v>
      </c>
      <c r="Z367">
        <v>2</v>
      </c>
      <c r="AA367">
        <v>1</v>
      </c>
      <c r="AB367">
        <v>10</v>
      </c>
    </row>
    <row r="368" spans="1:28" x14ac:dyDescent="0.2">
      <c r="A368">
        <v>19103002300</v>
      </c>
      <c r="B368" t="s">
        <v>1488</v>
      </c>
      <c r="C368" t="str">
        <f t="shared" si="12"/>
        <v>23, Johnson County, Iowa</v>
      </c>
      <c r="D368" t="str">
        <f t="shared" si="13"/>
        <v>23, Johnson County</v>
      </c>
      <c r="E368" t="s">
        <v>1090</v>
      </c>
      <c r="F368" t="s">
        <v>1089</v>
      </c>
      <c r="G368" s="5">
        <v>1088</v>
      </c>
      <c r="H368" s="5">
        <v>45156</v>
      </c>
      <c r="I368" s="6">
        <v>0.34700000000000003</v>
      </c>
      <c r="J368" s="6">
        <v>1.1029411764705883E-2</v>
      </c>
      <c r="K368" s="6">
        <v>4.5955882352941178E-3</v>
      </c>
      <c r="L368" s="6">
        <v>2.8416666666666666E-2</v>
      </c>
      <c r="M368" s="6">
        <v>0.43700000000000006</v>
      </c>
      <c r="N368" s="6">
        <v>0.16787640775660517</v>
      </c>
      <c r="O368" s="6">
        <v>3.7383177570093455E-2</v>
      </c>
      <c r="P368" s="6">
        <v>0.11688311688311688</v>
      </c>
      <c r="Q368" s="6">
        <v>0.41176470588235292</v>
      </c>
      <c r="R368">
        <v>2</v>
      </c>
      <c r="S368">
        <v>2</v>
      </c>
      <c r="T368">
        <v>0</v>
      </c>
      <c r="U368">
        <v>0</v>
      </c>
      <c r="V368">
        <v>0</v>
      </c>
      <c r="W368">
        <v>2</v>
      </c>
      <c r="X368">
        <v>0</v>
      </c>
      <c r="Y368">
        <v>0</v>
      </c>
      <c r="Z368">
        <v>2</v>
      </c>
      <c r="AA368">
        <v>2</v>
      </c>
      <c r="AB368">
        <v>10</v>
      </c>
    </row>
    <row r="369" spans="1:28" x14ac:dyDescent="0.2">
      <c r="A369">
        <v>19169000800</v>
      </c>
      <c r="B369" t="s">
        <v>1489</v>
      </c>
      <c r="C369" t="str">
        <f t="shared" si="12"/>
        <v>8, Story County, Iowa</v>
      </c>
      <c r="D369" t="str">
        <f t="shared" si="13"/>
        <v>8, Story County</v>
      </c>
      <c r="E369" t="s">
        <v>989</v>
      </c>
      <c r="F369" t="s">
        <v>988</v>
      </c>
      <c r="G369" s="5">
        <v>8</v>
      </c>
      <c r="H369" s="5" t="s">
        <v>1116</v>
      </c>
      <c r="I369" s="6">
        <v>1</v>
      </c>
      <c r="J369" s="6">
        <v>0.375</v>
      </c>
      <c r="K369" s="6">
        <v>0</v>
      </c>
      <c r="L369" s="6">
        <v>2.3583333333333331E-2</v>
      </c>
      <c r="M369" s="6">
        <v>0.64800000000000002</v>
      </c>
      <c r="N369" s="6">
        <v>0.10045565209622301</v>
      </c>
      <c r="O369" s="6">
        <v>1</v>
      </c>
      <c r="P369" s="6">
        <v>0</v>
      </c>
      <c r="Q369" s="6">
        <v>1</v>
      </c>
      <c r="R369">
        <v>0</v>
      </c>
      <c r="S369">
        <v>2</v>
      </c>
      <c r="T369">
        <v>2</v>
      </c>
      <c r="U369">
        <v>0</v>
      </c>
      <c r="V369">
        <v>0</v>
      </c>
      <c r="W369">
        <v>2</v>
      </c>
      <c r="X369">
        <v>0</v>
      </c>
      <c r="Y369">
        <v>2</v>
      </c>
      <c r="Z369">
        <v>0</v>
      </c>
      <c r="AA369">
        <v>2</v>
      </c>
      <c r="AB369">
        <v>10</v>
      </c>
    </row>
    <row r="370" spans="1:28" x14ac:dyDescent="0.2">
      <c r="A370">
        <v>19153002900</v>
      </c>
      <c r="B370" t="s">
        <v>1490</v>
      </c>
      <c r="C370" t="str">
        <f t="shared" si="12"/>
        <v>29, Polk County, Iowa</v>
      </c>
      <c r="D370" t="str">
        <f t="shared" si="13"/>
        <v>29, Polk County</v>
      </c>
      <c r="E370" t="s">
        <v>977</v>
      </c>
      <c r="F370" t="s">
        <v>976</v>
      </c>
      <c r="G370" s="5">
        <v>2533</v>
      </c>
      <c r="H370" s="5">
        <v>36540</v>
      </c>
      <c r="I370" s="6">
        <v>0.155</v>
      </c>
      <c r="J370" s="6">
        <v>9.040663245163838E-2</v>
      </c>
      <c r="K370" s="6">
        <v>2.2897749703908409E-2</v>
      </c>
      <c r="L370" s="6">
        <v>3.4750000000000003E-2</v>
      </c>
      <c r="M370" s="6">
        <v>0.40299999999999997</v>
      </c>
      <c r="N370" s="6">
        <v>0.14341677503250974</v>
      </c>
      <c r="O370" s="6">
        <v>0.23998758149642968</v>
      </c>
      <c r="P370" s="6">
        <v>4.7386235426852198E-2</v>
      </c>
      <c r="Q370" s="6">
        <v>0.38728780102645083</v>
      </c>
      <c r="R370">
        <v>2</v>
      </c>
      <c r="S370">
        <v>2</v>
      </c>
      <c r="T370">
        <v>1</v>
      </c>
      <c r="U370">
        <v>0</v>
      </c>
      <c r="V370">
        <v>1</v>
      </c>
      <c r="W370">
        <v>2</v>
      </c>
      <c r="X370">
        <v>0</v>
      </c>
      <c r="Y370">
        <v>0</v>
      </c>
      <c r="Z370">
        <v>0</v>
      </c>
      <c r="AA370">
        <v>2</v>
      </c>
      <c r="AB370">
        <v>10</v>
      </c>
    </row>
    <row r="371" spans="1:28" x14ac:dyDescent="0.2">
      <c r="A371">
        <v>19179960100</v>
      </c>
      <c r="B371" t="s">
        <v>1492</v>
      </c>
      <c r="C371" t="str">
        <f t="shared" si="12"/>
        <v>9601, Wapello County, Iowa</v>
      </c>
      <c r="D371" t="str">
        <f t="shared" si="13"/>
        <v>9601, Wapello County</v>
      </c>
      <c r="E371" t="s">
        <v>891</v>
      </c>
      <c r="F371" t="s">
        <v>963</v>
      </c>
      <c r="G371" s="5">
        <v>1097</v>
      </c>
      <c r="H371" s="5">
        <v>64196</v>
      </c>
      <c r="I371" s="6">
        <v>0.11900000000000001</v>
      </c>
      <c r="J371" s="6">
        <v>0.11577028258887875</v>
      </c>
      <c r="K371" s="6">
        <v>1.0938924339106655E-2</v>
      </c>
      <c r="L371" s="6">
        <v>3.9083333333333331E-2</v>
      </c>
      <c r="M371" s="6">
        <v>0.35200000000000004</v>
      </c>
      <c r="N371" s="6">
        <v>-5.2771929824561407E-3</v>
      </c>
      <c r="O371" s="6">
        <v>0.42166836215666326</v>
      </c>
      <c r="P371" s="6">
        <v>0.13757861635220126</v>
      </c>
      <c r="Q371" s="6">
        <v>0.16955332725615316</v>
      </c>
      <c r="R371">
        <v>1</v>
      </c>
      <c r="S371">
        <v>1</v>
      </c>
      <c r="T371">
        <v>1</v>
      </c>
      <c r="U371">
        <v>0</v>
      </c>
      <c r="V371">
        <v>2</v>
      </c>
      <c r="W371">
        <v>1</v>
      </c>
      <c r="X371">
        <v>1</v>
      </c>
      <c r="Y371">
        <v>1</v>
      </c>
      <c r="Z371">
        <v>2</v>
      </c>
      <c r="AA371">
        <v>0</v>
      </c>
      <c r="AB371">
        <v>10</v>
      </c>
    </row>
    <row r="372" spans="1:28" x14ac:dyDescent="0.2">
      <c r="A372">
        <v>19093090200</v>
      </c>
      <c r="B372" t="s">
        <v>1493</v>
      </c>
      <c r="C372" t="str">
        <f t="shared" si="12"/>
        <v>902, Ida County, Iowa</v>
      </c>
      <c r="D372" t="str">
        <f t="shared" si="13"/>
        <v>902, Ida County</v>
      </c>
      <c r="E372" t="s">
        <v>1010</v>
      </c>
      <c r="F372" t="s">
        <v>1009</v>
      </c>
      <c r="G372">
        <v>886</v>
      </c>
      <c r="H372" s="5">
        <v>58804</v>
      </c>
      <c r="I372" s="6">
        <v>0.10300000000000001</v>
      </c>
      <c r="J372" s="6">
        <v>7.336343115124154E-2</v>
      </c>
      <c r="K372" s="6">
        <v>4.4018058690744918E-2</v>
      </c>
      <c r="L372" s="6">
        <v>2.4750000000000001E-2</v>
      </c>
      <c r="M372" s="6">
        <v>0.34700000000000003</v>
      </c>
      <c r="N372" s="6">
        <v>-1.184934405416843E-2</v>
      </c>
      <c r="O372" s="6">
        <v>0.52138492871690423</v>
      </c>
      <c r="P372" s="6">
        <v>0.10685483870967742</v>
      </c>
      <c r="Q372" s="6">
        <v>0.14108352144469527</v>
      </c>
      <c r="R372">
        <v>1</v>
      </c>
      <c r="S372">
        <v>1</v>
      </c>
      <c r="T372">
        <v>1</v>
      </c>
      <c r="U372">
        <v>1</v>
      </c>
      <c r="V372">
        <v>0</v>
      </c>
      <c r="W372">
        <v>1</v>
      </c>
      <c r="X372">
        <v>1</v>
      </c>
      <c r="Y372">
        <v>2</v>
      </c>
      <c r="Z372">
        <v>2</v>
      </c>
      <c r="AA372">
        <v>0</v>
      </c>
      <c r="AB372">
        <v>10</v>
      </c>
    </row>
    <row r="373" spans="1:28" x14ac:dyDescent="0.2">
      <c r="A373">
        <v>19123950300</v>
      </c>
      <c r="B373" t="s">
        <v>1494</v>
      </c>
      <c r="C373" t="str">
        <f t="shared" si="12"/>
        <v>9503, Mahaska County, Iowa</v>
      </c>
      <c r="D373" t="str">
        <f t="shared" si="13"/>
        <v>9503, Mahaska County</v>
      </c>
      <c r="E373" t="s">
        <v>1029</v>
      </c>
      <c r="F373" t="s">
        <v>1028</v>
      </c>
      <c r="G373" s="5">
        <v>1414</v>
      </c>
      <c r="H373" s="5">
        <v>61250</v>
      </c>
      <c r="I373" s="6">
        <v>7.4999999999999997E-2</v>
      </c>
      <c r="J373" s="6">
        <v>0.13366336633663367</v>
      </c>
      <c r="K373" s="6">
        <v>5.3748231966053751E-2</v>
      </c>
      <c r="L373" s="6">
        <v>2.8750000000000001E-2</v>
      </c>
      <c r="M373" s="6">
        <v>0.38200000000000001</v>
      </c>
      <c r="N373" s="6">
        <v>-8.5340243956927749E-3</v>
      </c>
      <c r="O373" s="6">
        <v>0.5641120117907148</v>
      </c>
      <c r="P373" s="6">
        <v>3.0687124749833223E-2</v>
      </c>
      <c r="Q373" s="6">
        <v>0.15487977369165487</v>
      </c>
      <c r="R373">
        <v>1</v>
      </c>
      <c r="S373">
        <v>0</v>
      </c>
      <c r="T373">
        <v>2</v>
      </c>
      <c r="U373">
        <v>2</v>
      </c>
      <c r="V373">
        <v>0</v>
      </c>
      <c r="W373">
        <v>2</v>
      </c>
      <c r="X373">
        <v>1</v>
      </c>
      <c r="Y373">
        <v>2</v>
      </c>
      <c r="Z373">
        <v>0</v>
      </c>
      <c r="AA373">
        <v>0</v>
      </c>
      <c r="AB373">
        <v>10</v>
      </c>
    </row>
    <row r="374" spans="1:28" x14ac:dyDescent="0.2">
      <c r="A374">
        <v>19193003100</v>
      </c>
      <c r="B374" t="s">
        <v>1495</v>
      </c>
      <c r="C374" t="str">
        <f t="shared" si="12"/>
        <v>31, Woodbury County, Iowa</v>
      </c>
      <c r="D374" t="str">
        <f t="shared" si="13"/>
        <v>31, Woodbury County</v>
      </c>
      <c r="E374" t="s">
        <v>998</v>
      </c>
      <c r="F374" t="s">
        <v>997</v>
      </c>
      <c r="G374" s="5">
        <v>1645</v>
      </c>
      <c r="H374" s="5">
        <v>58933</v>
      </c>
      <c r="I374" s="6">
        <v>8.900000000000001E-2</v>
      </c>
      <c r="J374" s="6">
        <v>0.11367781155015197</v>
      </c>
      <c r="K374" s="6">
        <v>4.0121580547112463E-2</v>
      </c>
      <c r="L374" s="6">
        <v>3.3583333333333326E-2</v>
      </c>
      <c r="M374" s="6">
        <v>0.40200000000000002</v>
      </c>
      <c r="N374" s="6">
        <v>3.6888775789844577E-2</v>
      </c>
      <c r="O374" s="6">
        <v>0.46562721474131824</v>
      </c>
      <c r="P374" s="6">
        <v>0.10255047821466524</v>
      </c>
      <c r="Q374" s="6">
        <v>0.12340425531914893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2</v>
      </c>
      <c r="X374">
        <v>0</v>
      </c>
      <c r="Y374">
        <v>1</v>
      </c>
      <c r="Z374">
        <v>2</v>
      </c>
      <c r="AA374">
        <v>0</v>
      </c>
      <c r="AB374">
        <v>10</v>
      </c>
    </row>
    <row r="375" spans="1:28" x14ac:dyDescent="0.2">
      <c r="A375">
        <v>19153000201</v>
      </c>
      <c r="B375" t="s">
        <v>1497</v>
      </c>
      <c r="C375" t="str">
        <f t="shared" si="12"/>
        <v>2.01, Polk County, Iowa</v>
      </c>
      <c r="D375" t="str">
        <f t="shared" si="13"/>
        <v>2.01, Polk County</v>
      </c>
      <c r="E375" t="s">
        <v>977</v>
      </c>
      <c r="F375" t="s">
        <v>976</v>
      </c>
      <c r="G375">
        <v>1190</v>
      </c>
      <c r="H375" s="5">
        <v>63100</v>
      </c>
      <c r="I375" s="6">
        <v>6.6000000000000003E-2</v>
      </c>
      <c r="J375" s="6">
        <v>0.1588235294117647</v>
      </c>
      <c r="K375" s="6">
        <v>0.15630252100840336</v>
      </c>
      <c r="L375" s="6">
        <v>3.4750000000000003E-2</v>
      </c>
      <c r="M375" s="6">
        <v>0.34</v>
      </c>
      <c r="N375" s="6">
        <v>0.14341677503250974</v>
      </c>
      <c r="O375" s="6">
        <v>0.4836824159766196</v>
      </c>
      <c r="P375" s="6">
        <v>5.2547770700636945E-2</v>
      </c>
      <c r="Q375" s="6">
        <v>0.24033613445378152</v>
      </c>
      <c r="R375">
        <v>1</v>
      </c>
      <c r="S375">
        <v>0</v>
      </c>
      <c r="T375">
        <v>2</v>
      </c>
      <c r="U375">
        <v>2</v>
      </c>
      <c r="V375">
        <v>1</v>
      </c>
      <c r="W375">
        <v>1</v>
      </c>
      <c r="X375">
        <v>0</v>
      </c>
      <c r="Y375">
        <v>2</v>
      </c>
      <c r="Z375">
        <v>0</v>
      </c>
      <c r="AA375">
        <v>1</v>
      </c>
      <c r="AB375">
        <v>10</v>
      </c>
    </row>
    <row r="376" spans="1:28" x14ac:dyDescent="0.2">
      <c r="A376">
        <v>19031450100</v>
      </c>
      <c r="B376" t="s">
        <v>1498</v>
      </c>
      <c r="C376" t="str">
        <f t="shared" si="12"/>
        <v>4501, Cedar County, Iowa</v>
      </c>
      <c r="D376" t="str">
        <f t="shared" si="13"/>
        <v>4501, Cedar County</v>
      </c>
      <c r="E376" t="s">
        <v>1043</v>
      </c>
      <c r="F376" t="s">
        <v>1042</v>
      </c>
      <c r="G376" s="5">
        <v>1259</v>
      </c>
      <c r="H376" s="5">
        <v>59612</v>
      </c>
      <c r="I376" s="6">
        <v>0.14000000000000001</v>
      </c>
      <c r="J376" s="6">
        <v>7.7839555202541696E-2</v>
      </c>
      <c r="K376" s="6">
        <v>6.5925337569499601E-2</v>
      </c>
      <c r="L376" s="6">
        <v>3.0166666666666671E-2</v>
      </c>
      <c r="M376" s="6">
        <v>0.33399999999999996</v>
      </c>
      <c r="N376" s="6">
        <v>3.2434185631655766E-4</v>
      </c>
      <c r="O376" s="6">
        <v>0.42059252064108793</v>
      </c>
      <c r="P376" s="6">
        <v>7.798833819241982E-2</v>
      </c>
      <c r="Q376" s="6">
        <v>0.22081016679904686</v>
      </c>
      <c r="R376">
        <v>1</v>
      </c>
      <c r="S376">
        <v>2</v>
      </c>
      <c r="T376">
        <v>1</v>
      </c>
      <c r="U376">
        <v>2</v>
      </c>
      <c r="V376">
        <v>0</v>
      </c>
      <c r="W376">
        <v>1</v>
      </c>
      <c r="X376">
        <v>0</v>
      </c>
      <c r="Y376">
        <v>1</v>
      </c>
      <c r="Z376">
        <v>1</v>
      </c>
      <c r="AA376">
        <v>1</v>
      </c>
      <c r="AB376">
        <v>10</v>
      </c>
    </row>
    <row r="377" spans="1:28" x14ac:dyDescent="0.2">
      <c r="A377">
        <v>19113001500</v>
      </c>
      <c r="B377" t="s">
        <v>1499</v>
      </c>
      <c r="C377" t="str">
        <f t="shared" si="12"/>
        <v>15, Linn County, Iowa</v>
      </c>
      <c r="D377" t="str">
        <f t="shared" si="13"/>
        <v>15, Linn County</v>
      </c>
      <c r="E377" t="s">
        <v>972</v>
      </c>
      <c r="F377" t="s">
        <v>971</v>
      </c>
      <c r="G377">
        <v>1368</v>
      </c>
      <c r="H377" s="5">
        <v>56949</v>
      </c>
      <c r="I377" s="6">
        <v>9.6000000000000002E-2</v>
      </c>
      <c r="J377" s="6">
        <v>0.11476608187134503</v>
      </c>
      <c r="K377" s="6">
        <v>3.2163742690058478E-2</v>
      </c>
      <c r="L377" s="6">
        <v>3.9166666666666662E-2</v>
      </c>
      <c r="M377" s="6">
        <v>0.44299999999999995</v>
      </c>
      <c r="N377" s="6">
        <v>9.0296649086760147E-2</v>
      </c>
      <c r="O377" s="6">
        <v>0.24866548042704625</v>
      </c>
      <c r="P377" s="6">
        <v>8.8607594936708861E-2</v>
      </c>
      <c r="Q377" s="6">
        <v>0.23538011695906433</v>
      </c>
      <c r="R377">
        <v>1</v>
      </c>
      <c r="S377">
        <v>1</v>
      </c>
      <c r="T377">
        <v>1</v>
      </c>
      <c r="U377">
        <v>1</v>
      </c>
      <c r="V377">
        <v>2</v>
      </c>
      <c r="W377">
        <v>2</v>
      </c>
      <c r="X377">
        <v>0</v>
      </c>
      <c r="Y377">
        <v>0</v>
      </c>
      <c r="Z377">
        <v>1</v>
      </c>
      <c r="AA377">
        <v>1</v>
      </c>
      <c r="AB377">
        <v>10</v>
      </c>
    </row>
    <row r="378" spans="1:28" x14ac:dyDescent="0.2">
      <c r="A378">
        <v>19087970300</v>
      </c>
      <c r="B378" t="s">
        <v>1500</v>
      </c>
      <c r="C378" t="str">
        <f t="shared" si="12"/>
        <v>9703, Henry County, Iowa</v>
      </c>
      <c r="D378" t="str">
        <f t="shared" si="13"/>
        <v>9703, Henry County</v>
      </c>
      <c r="E378" t="s">
        <v>1088</v>
      </c>
      <c r="F378" t="s">
        <v>1087</v>
      </c>
      <c r="G378" s="5">
        <v>1642</v>
      </c>
      <c r="H378" s="5">
        <v>50732</v>
      </c>
      <c r="I378" s="6">
        <v>8.5999999999999993E-2</v>
      </c>
      <c r="J378" s="6">
        <v>0.1023142509135201</v>
      </c>
      <c r="K378" s="6">
        <v>4.7503045066991476E-2</v>
      </c>
      <c r="L378" s="6">
        <v>3.3666666666666657E-2</v>
      </c>
      <c r="M378" s="6">
        <v>0.34</v>
      </c>
      <c r="N378" s="6">
        <v>1.6728716803176967E-2</v>
      </c>
      <c r="O378" s="6">
        <v>0.3993301079270562</v>
      </c>
      <c r="P378" s="6">
        <v>8.8790233074361818E-2</v>
      </c>
      <c r="Q378" s="6">
        <v>0.21924482338611451</v>
      </c>
      <c r="R378">
        <v>2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0</v>
      </c>
      <c r="Y378">
        <v>1</v>
      </c>
      <c r="Z378">
        <v>1</v>
      </c>
      <c r="AA378">
        <v>1</v>
      </c>
      <c r="AB378">
        <v>10</v>
      </c>
    </row>
    <row r="379" spans="1:28" x14ac:dyDescent="0.2">
      <c r="A379">
        <v>19183960200</v>
      </c>
      <c r="B379" t="s">
        <v>1501</v>
      </c>
      <c r="C379" t="str">
        <f t="shared" si="12"/>
        <v>9602, Washington County, Iowa</v>
      </c>
      <c r="D379" t="str">
        <f t="shared" si="13"/>
        <v>9602, Washington County</v>
      </c>
      <c r="E379" t="s">
        <v>892</v>
      </c>
      <c r="F379" t="s">
        <v>964</v>
      </c>
      <c r="G379" s="5">
        <v>1782</v>
      </c>
      <c r="H379" s="5">
        <v>60223</v>
      </c>
      <c r="I379" s="6">
        <v>8.8000000000000009E-2</v>
      </c>
      <c r="J379" s="6">
        <v>8.2491582491582491E-2</v>
      </c>
      <c r="K379" s="6">
        <v>8.3052749719416383E-2</v>
      </c>
      <c r="L379" s="6">
        <v>3.0083333333333333E-2</v>
      </c>
      <c r="M379" s="6">
        <v>0.34899999999999998</v>
      </c>
      <c r="N379" s="6">
        <v>3.9670106892738664E-2</v>
      </c>
      <c r="O379" s="6">
        <v>0.4491250810110175</v>
      </c>
      <c r="P379" s="6">
        <v>0.14360189573459717</v>
      </c>
      <c r="Q379" s="6">
        <v>0.18462401795735128</v>
      </c>
      <c r="R379">
        <v>1</v>
      </c>
      <c r="S379">
        <v>1</v>
      </c>
      <c r="T379">
        <v>1</v>
      </c>
      <c r="U379">
        <v>2</v>
      </c>
      <c r="V379">
        <v>0</v>
      </c>
      <c r="W379">
        <v>1</v>
      </c>
      <c r="X379">
        <v>0</v>
      </c>
      <c r="Y379">
        <v>1</v>
      </c>
      <c r="Z379">
        <v>2</v>
      </c>
      <c r="AA379">
        <v>1</v>
      </c>
      <c r="AB379">
        <v>10</v>
      </c>
    </row>
    <row r="380" spans="1:28" x14ac:dyDescent="0.2">
      <c r="A380">
        <v>19113001400</v>
      </c>
      <c r="B380" t="s">
        <v>1502</v>
      </c>
      <c r="C380" t="str">
        <f t="shared" si="12"/>
        <v>14, Linn County, Iowa</v>
      </c>
      <c r="D380" t="str">
        <f t="shared" si="13"/>
        <v>14, Linn County</v>
      </c>
      <c r="E380" t="s">
        <v>972</v>
      </c>
      <c r="F380" t="s">
        <v>971</v>
      </c>
      <c r="G380" s="5">
        <v>1530</v>
      </c>
      <c r="H380" s="5">
        <v>51351</v>
      </c>
      <c r="I380" s="6">
        <v>0.14400000000000002</v>
      </c>
      <c r="J380" s="6">
        <v>0.1111111111111111</v>
      </c>
      <c r="K380" s="6">
        <v>6.5359477124183009E-3</v>
      </c>
      <c r="L380" s="6">
        <v>3.9166666666666662E-2</v>
      </c>
      <c r="M380" s="6">
        <v>0.312</v>
      </c>
      <c r="N380" s="6">
        <v>9.0296649086760147E-2</v>
      </c>
      <c r="O380" s="6">
        <v>0.32380546075085326</v>
      </c>
      <c r="P380" s="6">
        <v>6.3074096754439687E-2</v>
      </c>
      <c r="Q380" s="6">
        <v>0.22549019607843138</v>
      </c>
      <c r="R380">
        <v>2</v>
      </c>
      <c r="S380">
        <v>2</v>
      </c>
      <c r="T380">
        <v>1</v>
      </c>
      <c r="U380">
        <v>0</v>
      </c>
      <c r="V380">
        <v>2</v>
      </c>
      <c r="W380">
        <v>1</v>
      </c>
      <c r="X380">
        <v>0</v>
      </c>
      <c r="Y380">
        <v>0</v>
      </c>
      <c r="Z380">
        <v>1</v>
      </c>
      <c r="AA380">
        <v>1</v>
      </c>
      <c r="AB380">
        <v>10</v>
      </c>
    </row>
    <row r="381" spans="1:28" x14ac:dyDescent="0.2">
      <c r="A381">
        <v>19017004000</v>
      </c>
      <c r="B381" t="s">
        <v>1503</v>
      </c>
      <c r="C381" t="str">
        <f t="shared" si="12"/>
        <v>40, Bremer County, Iowa</v>
      </c>
      <c r="D381" t="str">
        <f t="shared" si="13"/>
        <v>40, Bremer County</v>
      </c>
      <c r="E381" t="s">
        <v>1096</v>
      </c>
      <c r="F381" t="s">
        <v>1095</v>
      </c>
      <c r="G381">
        <v>579</v>
      </c>
      <c r="H381" s="5">
        <v>45169</v>
      </c>
      <c r="I381" s="6">
        <v>0.27899999999999997</v>
      </c>
      <c r="J381" s="6">
        <v>0.12262521588946459</v>
      </c>
      <c r="K381" s="6">
        <v>4.8359240069084632E-2</v>
      </c>
      <c r="L381" s="6">
        <v>2.6666666666666665E-2</v>
      </c>
      <c r="M381" s="6">
        <v>0.33700000000000002</v>
      </c>
      <c r="N381" s="6">
        <v>2.9329378810347667E-2</v>
      </c>
      <c r="O381" s="6">
        <v>0.35</v>
      </c>
      <c r="P381" s="6">
        <v>6.1588330632090758E-2</v>
      </c>
      <c r="Q381" s="6">
        <v>0.29706390328151988</v>
      </c>
      <c r="R381">
        <v>2</v>
      </c>
      <c r="S381">
        <v>2</v>
      </c>
      <c r="T381">
        <v>1</v>
      </c>
      <c r="U381">
        <v>1</v>
      </c>
      <c r="V381">
        <v>0</v>
      </c>
      <c r="W381">
        <v>1</v>
      </c>
      <c r="X381">
        <v>0</v>
      </c>
      <c r="Y381">
        <v>0</v>
      </c>
      <c r="Z381">
        <v>1</v>
      </c>
      <c r="AA381">
        <v>2</v>
      </c>
      <c r="AB381">
        <v>10</v>
      </c>
    </row>
    <row r="382" spans="1:28" x14ac:dyDescent="0.2">
      <c r="A382">
        <v>19015020400</v>
      </c>
      <c r="B382" t="s">
        <v>1504</v>
      </c>
      <c r="C382" t="str">
        <f t="shared" si="12"/>
        <v>204, Boone County, Iowa</v>
      </c>
      <c r="D382" t="str">
        <f t="shared" si="13"/>
        <v>204, Boone County</v>
      </c>
      <c r="E382" t="s">
        <v>100</v>
      </c>
      <c r="F382" t="s">
        <v>1037</v>
      </c>
      <c r="G382">
        <v>1046</v>
      </c>
      <c r="H382" s="5">
        <v>49153</v>
      </c>
      <c r="I382" s="6">
        <v>0.03</v>
      </c>
      <c r="J382" s="6">
        <v>0.10707456978967496</v>
      </c>
      <c r="K382" s="6">
        <v>3.6328871892925434E-2</v>
      </c>
      <c r="L382" s="6">
        <v>2.8166666666666663E-2</v>
      </c>
      <c r="M382" s="6">
        <v>0.38799999999999996</v>
      </c>
      <c r="N382" s="6">
        <v>1.5547783775564509E-2</v>
      </c>
      <c r="O382" s="6">
        <v>0.57790055248618788</v>
      </c>
      <c r="P382" s="6">
        <v>2.6070763500931099E-2</v>
      </c>
      <c r="Q382" s="6">
        <v>0.26099426386233271</v>
      </c>
      <c r="R382">
        <v>2</v>
      </c>
      <c r="S382">
        <v>0</v>
      </c>
      <c r="T382">
        <v>1</v>
      </c>
      <c r="U382">
        <v>1</v>
      </c>
      <c r="V382">
        <v>0</v>
      </c>
      <c r="W382">
        <v>2</v>
      </c>
      <c r="X382">
        <v>0</v>
      </c>
      <c r="Y382">
        <v>2</v>
      </c>
      <c r="Z382">
        <v>0</v>
      </c>
      <c r="AA382">
        <v>2</v>
      </c>
      <c r="AB382">
        <v>10</v>
      </c>
    </row>
    <row r="383" spans="1:28" x14ac:dyDescent="0.2">
      <c r="A383">
        <v>19155021701</v>
      </c>
      <c r="B383" t="s">
        <v>1508</v>
      </c>
      <c r="C383" t="str">
        <f t="shared" si="12"/>
        <v>217.01, Pottawattamie County, Iowa</v>
      </c>
      <c r="D383" t="str">
        <f t="shared" si="13"/>
        <v>217.01, Pottawattamie County</v>
      </c>
      <c r="E383" t="s">
        <v>1022</v>
      </c>
      <c r="F383" t="s">
        <v>1021</v>
      </c>
      <c r="G383" s="5">
        <v>929</v>
      </c>
      <c r="H383" s="5">
        <v>60096</v>
      </c>
      <c r="I383" s="6">
        <v>0.111</v>
      </c>
      <c r="J383" s="6">
        <v>0.1216361679224973</v>
      </c>
      <c r="K383" s="6">
        <v>4.951560818083961E-2</v>
      </c>
      <c r="L383" s="6">
        <v>3.3333333333333333E-2</v>
      </c>
      <c r="M383" s="6">
        <v>0.33299999999999996</v>
      </c>
      <c r="N383" s="6">
        <v>5.4638356340840294E-3</v>
      </c>
      <c r="O383" s="6">
        <v>0.38913455464308278</v>
      </c>
      <c r="P383" s="6">
        <v>0.13128491620111732</v>
      </c>
      <c r="Q383" s="6">
        <v>0.2163616792249731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0</v>
      </c>
      <c r="Y383">
        <v>1</v>
      </c>
      <c r="Z383">
        <v>2</v>
      </c>
      <c r="AA383">
        <v>1</v>
      </c>
      <c r="AB383">
        <v>10</v>
      </c>
    </row>
    <row r="384" spans="1:28" x14ac:dyDescent="0.2">
      <c r="A384">
        <v>19131560300</v>
      </c>
      <c r="B384" t="s">
        <v>1509</v>
      </c>
      <c r="C384" t="str">
        <f t="shared" si="12"/>
        <v>5603, Mitchell County, Iowa</v>
      </c>
      <c r="D384" t="str">
        <f t="shared" si="13"/>
        <v>5603, Mitchell County</v>
      </c>
      <c r="E384" t="s">
        <v>576</v>
      </c>
      <c r="F384" t="s">
        <v>1068</v>
      </c>
      <c r="G384" s="5">
        <v>1717</v>
      </c>
      <c r="H384" s="5">
        <v>57622</v>
      </c>
      <c r="I384" s="6">
        <v>7.9000000000000001E-2</v>
      </c>
      <c r="J384" s="6">
        <v>7.8043098427489813E-2</v>
      </c>
      <c r="K384" s="6">
        <v>6.9306930693069313E-2</v>
      </c>
      <c r="L384" s="6">
        <v>2.4333333333333332E-2</v>
      </c>
      <c r="M384" s="6">
        <v>0.35399999999999998</v>
      </c>
      <c r="N384" s="6">
        <v>-1.9580549368968077E-2</v>
      </c>
      <c r="O384" s="6">
        <v>0.45391621129326049</v>
      </c>
      <c r="P384" s="6">
        <v>7.0157068062827219E-2</v>
      </c>
      <c r="Q384" s="6">
        <v>0.18753640069889341</v>
      </c>
      <c r="R384">
        <v>1</v>
      </c>
      <c r="S384">
        <v>1</v>
      </c>
      <c r="T384">
        <v>1</v>
      </c>
      <c r="U384">
        <v>2</v>
      </c>
      <c r="V384">
        <v>0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10</v>
      </c>
    </row>
    <row r="385" spans="1:28" x14ac:dyDescent="0.2">
      <c r="A385">
        <v>19103001100</v>
      </c>
      <c r="B385" t="s">
        <v>1511</v>
      </c>
      <c r="C385" t="str">
        <f t="shared" si="12"/>
        <v>11, Johnson County, Iowa</v>
      </c>
      <c r="D385" t="str">
        <f t="shared" si="13"/>
        <v>11, Johnson County</v>
      </c>
      <c r="E385" t="s">
        <v>1090</v>
      </c>
      <c r="F385" t="s">
        <v>1089</v>
      </c>
      <c r="G385" s="5">
        <v>1763</v>
      </c>
      <c r="H385" s="5">
        <v>28236</v>
      </c>
      <c r="I385" s="6">
        <v>0.54700000000000004</v>
      </c>
      <c r="J385" s="6">
        <v>9.1888825865002841E-2</v>
      </c>
      <c r="K385" s="6">
        <v>3.4032898468519569E-2</v>
      </c>
      <c r="L385" s="6">
        <v>2.8416666666666666E-2</v>
      </c>
      <c r="M385" s="6">
        <v>0.314</v>
      </c>
      <c r="N385" s="6">
        <v>0.16787640775660517</v>
      </c>
      <c r="O385" s="6">
        <v>0.12916328188464662</v>
      </c>
      <c r="P385" s="6">
        <v>9.3164556962025316E-2</v>
      </c>
      <c r="Q385" s="6">
        <v>0.63981849120816792</v>
      </c>
      <c r="R385">
        <v>2</v>
      </c>
      <c r="S385">
        <v>2</v>
      </c>
      <c r="T385">
        <v>1</v>
      </c>
      <c r="U385">
        <v>1</v>
      </c>
      <c r="V385">
        <v>0</v>
      </c>
      <c r="W385">
        <v>1</v>
      </c>
      <c r="X385">
        <v>0</v>
      </c>
      <c r="Y385">
        <v>0</v>
      </c>
      <c r="Z385">
        <v>1</v>
      </c>
      <c r="AA385">
        <v>2</v>
      </c>
      <c r="AB385">
        <v>10</v>
      </c>
    </row>
    <row r="386" spans="1:28" x14ac:dyDescent="0.2">
      <c r="A386">
        <v>19041080100</v>
      </c>
      <c r="B386" t="s">
        <v>1512</v>
      </c>
      <c r="C386" t="str">
        <f t="shared" si="12"/>
        <v>801, Clay County, Iowa</v>
      </c>
      <c r="D386" t="str">
        <f t="shared" si="13"/>
        <v>801, Clay County</v>
      </c>
      <c r="E386" t="s">
        <v>1098</v>
      </c>
      <c r="F386" t="s">
        <v>1097</v>
      </c>
      <c r="G386">
        <v>854</v>
      </c>
      <c r="H386" s="5">
        <v>50294</v>
      </c>
      <c r="I386" s="6">
        <v>9.4E-2</v>
      </c>
      <c r="J386" s="6">
        <v>3.9812646370023422E-2</v>
      </c>
      <c r="K386" s="6">
        <v>3.5128805620608897E-2</v>
      </c>
      <c r="L386" s="6">
        <v>3.058333333333333E-2</v>
      </c>
      <c r="M386" s="6">
        <v>0.26899999999999996</v>
      </c>
      <c r="N386" s="6">
        <v>-1.6979660406791865E-2</v>
      </c>
      <c r="O386" s="6">
        <v>0.39909977494373594</v>
      </c>
      <c r="P386" s="6">
        <v>0.15399061032863851</v>
      </c>
      <c r="Q386" s="6">
        <v>0.24824355971896955</v>
      </c>
      <c r="R386">
        <v>2</v>
      </c>
      <c r="S386">
        <v>1</v>
      </c>
      <c r="T386">
        <v>0</v>
      </c>
      <c r="U386">
        <v>1</v>
      </c>
      <c r="V386">
        <v>0</v>
      </c>
      <c r="W386">
        <v>0</v>
      </c>
      <c r="X386">
        <v>1</v>
      </c>
      <c r="Y386">
        <v>1</v>
      </c>
      <c r="Z386">
        <v>2</v>
      </c>
      <c r="AA386">
        <v>2</v>
      </c>
      <c r="AB386">
        <v>10</v>
      </c>
    </row>
    <row r="387" spans="1:28" x14ac:dyDescent="0.2">
      <c r="A387">
        <v>19153000102</v>
      </c>
      <c r="B387" t="s">
        <v>1515</v>
      </c>
      <c r="C387" t="str">
        <f t="shared" si="12"/>
        <v>1.02, Polk County, Iowa</v>
      </c>
      <c r="D387" t="str">
        <f t="shared" si="13"/>
        <v>1.02, Polk County</v>
      </c>
      <c r="E387" t="s">
        <v>977</v>
      </c>
      <c r="F387" t="s">
        <v>976</v>
      </c>
      <c r="G387" s="5">
        <v>1511</v>
      </c>
      <c r="H387" s="5">
        <v>62750</v>
      </c>
      <c r="I387" s="6">
        <v>0.124</v>
      </c>
      <c r="J387" s="6">
        <v>0.15552614162806089</v>
      </c>
      <c r="K387" s="6">
        <v>6.0886829913964262E-2</v>
      </c>
      <c r="L387" s="6">
        <v>3.4750000000000003E-2</v>
      </c>
      <c r="M387" s="6">
        <v>0.28300000000000003</v>
      </c>
      <c r="N387" s="6">
        <v>0.14341677503250974</v>
      </c>
      <c r="O387" s="6">
        <v>0.48891312250090874</v>
      </c>
      <c r="P387" s="6">
        <v>1.6613418530351438E-2</v>
      </c>
      <c r="Q387" s="6">
        <v>0.22634017207147583</v>
      </c>
      <c r="R387">
        <v>1</v>
      </c>
      <c r="S387">
        <v>1</v>
      </c>
      <c r="T387">
        <v>2</v>
      </c>
      <c r="U387">
        <v>2</v>
      </c>
      <c r="V387">
        <v>1</v>
      </c>
      <c r="W387">
        <v>0</v>
      </c>
      <c r="X387">
        <v>0</v>
      </c>
      <c r="Y387">
        <v>2</v>
      </c>
      <c r="Z387">
        <v>0</v>
      </c>
      <c r="AA387">
        <v>1</v>
      </c>
      <c r="AB387">
        <v>10</v>
      </c>
    </row>
    <row r="388" spans="1:28" x14ac:dyDescent="0.2">
      <c r="A388">
        <v>19153011001</v>
      </c>
      <c r="B388" t="s">
        <v>1516</v>
      </c>
      <c r="C388" t="str">
        <f t="shared" ref="C388:C451" si="14">RIGHT(B388,LEN(B388)-13)</f>
        <v>110.01, Polk County, Iowa</v>
      </c>
      <c r="D388" t="str">
        <f t="shared" si="13"/>
        <v>110.01, Polk County</v>
      </c>
      <c r="E388" t="s">
        <v>977</v>
      </c>
      <c r="F388" t="s">
        <v>976</v>
      </c>
      <c r="G388" s="5">
        <v>1502</v>
      </c>
      <c r="H388" s="5">
        <v>50449</v>
      </c>
      <c r="I388" s="6">
        <v>7.9000000000000001E-2</v>
      </c>
      <c r="J388" s="6">
        <v>0.19440745672436752</v>
      </c>
      <c r="K388" s="6">
        <v>3.7283621837549935E-2</v>
      </c>
      <c r="L388" s="6">
        <v>3.4750000000000003E-2</v>
      </c>
      <c r="M388" s="6">
        <v>0.248</v>
      </c>
      <c r="N388" s="6">
        <v>0.14341677503250974</v>
      </c>
      <c r="O388" s="6">
        <v>0.36757425742574257</v>
      </c>
      <c r="P388" s="6">
        <v>0.14024041213508873</v>
      </c>
      <c r="Q388" s="6">
        <v>0.20306258322237017</v>
      </c>
      <c r="R388">
        <v>2</v>
      </c>
      <c r="S388">
        <v>1</v>
      </c>
      <c r="T388">
        <v>2</v>
      </c>
      <c r="U388">
        <v>1</v>
      </c>
      <c r="V388">
        <v>1</v>
      </c>
      <c r="W388">
        <v>0</v>
      </c>
      <c r="X388">
        <v>0</v>
      </c>
      <c r="Y388">
        <v>0</v>
      </c>
      <c r="Z388">
        <v>2</v>
      </c>
      <c r="AA388">
        <v>1</v>
      </c>
      <c r="AB388">
        <v>10</v>
      </c>
    </row>
    <row r="389" spans="1:28" x14ac:dyDescent="0.2">
      <c r="A389">
        <v>19153002800</v>
      </c>
      <c r="B389" t="s">
        <v>1518</v>
      </c>
      <c r="C389" t="str">
        <f t="shared" si="14"/>
        <v>28, Polk County, Iowa</v>
      </c>
      <c r="D389" t="str">
        <f t="shared" si="13"/>
        <v>28, Polk County</v>
      </c>
      <c r="E389" t="s">
        <v>977</v>
      </c>
      <c r="F389" t="s">
        <v>976</v>
      </c>
      <c r="G389" s="5">
        <v>1619</v>
      </c>
      <c r="H389" s="5">
        <v>53493</v>
      </c>
      <c r="I389" s="6">
        <v>0.22699999999999998</v>
      </c>
      <c r="J389" s="6">
        <v>0.20630018529956765</v>
      </c>
      <c r="K389" s="6">
        <v>5.1266213712168003E-2</v>
      </c>
      <c r="L389" s="6">
        <v>3.4750000000000003E-2</v>
      </c>
      <c r="M389" s="6">
        <v>0.19800000000000001</v>
      </c>
      <c r="N389" s="6">
        <v>0.14341677503250974</v>
      </c>
      <c r="O389" s="6">
        <v>0.25802310654685495</v>
      </c>
      <c r="P389" s="6">
        <v>5.6526806526806528E-2</v>
      </c>
      <c r="Q389" s="6">
        <v>0.28350833848054352</v>
      </c>
      <c r="R389">
        <v>1</v>
      </c>
      <c r="S389">
        <v>2</v>
      </c>
      <c r="T389">
        <v>2</v>
      </c>
      <c r="U389">
        <v>2</v>
      </c>
      <c r="V389">
        <v>1</v>
      </c>
      <c r="W389">
        <v>0</v>
      </c>
      <c r="X389">
        <v>0</v>
      </c>
      <c r="Y389">
        <v>0</v>
      </c>
      <c r="Z389">
        <v>0</v>
      </c>
      <c r="AA389">
        <v>2</v>
      </c>
      <c r="AB389">
        <v>10</v>
      </c>
    </row>
    <row r="390" spans="1:28" x14ac:dyDescent="0.2">
      <c r="A390">
        <v>19153010802</v>
      </c>
      <c r="B390" t="s">
        <v>1519</v>
      </c>
      <c r="C390" t="str">
        <f t="shared" si="14"/>
        <v>108.02, Polk County, Iowa</v>
      </c>
      <c r="D390" t="str">
        <f t="shared" si="13"/>
        <v>108.02, Polk County</v>
      </c>
      <c r="E390" t="s">
        <v>977</v>
      </c>
      <c r="F390" t="s">
        <v>976</v>
      </c>
      <c r="G390" s="5">
        <v>3824</v>
      </c>
      <c r="H390" s="5">
        <v>64111</v>
      </c>
      <c r="I390" s="6">
        <v>0.10400000000000001</v>
      </c>
      <c r="J390" s="6">
        <v>0.14853556485355648</v>
      </c>
      <c r="K390" s="6">
        <v>0.10930962343096234</v>
      </c>
      <c r="L390" s="6">
        <v>3.4750000000000003E-2</v>
      </c>
      <c r="M390" s="6">
        <v>0.255</v>
      </c>
      <c r="N390" s="6">
        <v>0.14341677503250974</v>
      </c>
      <c r="O390" s="6">
        <v>0.41497783407219757</v>
      </c>
      <c r="P390" s="6">
        <v>5.2292441140024785E-2</v>
      </c>
      <c r="Q390" s="6">
        <v>0.29445606694560672</v>
      </c>
      <c r="R390">
        <v>1</v>
      </c>
      <c r="S390">
        <v>1</v>
      </c>
      <c r="T390">
        <v>2</v>
      </c>
      <c r="U390">
        <v>2</v>
      </c>
      <c r="V390">
        <v>1</v>
      </c>
      <c r="W390">
        <v>0</v>
      </c>
      <c r="X390">
        <v>0</v>
      </c>
      <c r="Y390">
        <v>1</v>
      </c>
      <c r="Z390">
        <v>0</v>
      </c>
      <c r="AA390">
        <v>2</v>
      </c>
      <c r="AB390">
        <v>10</v>
      </c>
    </row>
    <row r="391" spans="1:28" x14ac:dyDescent="0.2">
      <c r="A391">
        <v>19139050700</v>
      </c>
      <c r="B391" t="s">
        <v>1520</v>
      </c>
      <c r="C391" t="str">
        <f t="shared" si="14"/>
        <v>507, Muscatine County, Iowa</v>
      </c>
      <c r="D391" t="str">
        <f t="shared" si="13"/>
        <v>507, Muscatine County</v>
      </c>
      <c r="E391" t="s">
        <v>600</v>
      </c>
      <c r="F391" t="s">
        <v>1013</v>
      </c>
      <c r="G391" s="5">
        <v>2372</v>
      </c>
      <c r="H391" s="5">
        <v>52800</v>
      </c>
      <c r="I391" s="6">
        <v>0.12</v>
      </c>
      <c r="J391" s="6">
        <v>9.2327150084317036E-2</v>
      </c>
      <c r="K391" s="6">
        <v>1.5598650927487353E-2</v>
      </c>
      <c r="L391" s="6">
        <v>3.666666666666666E-2</v>
      </c>
      <c r="M391" s="6">
        <v>0.32899999999999996</v>
      </c>
      <c r="N391" s="6">
        <v>1.1463329044332671E-2</v>
      </c>
      <c r="O391" s="6">
        <v>0.50960757780784849</v>
      </c>
      <c r="P391" s="6">
        <v>5.6108237166732987E-2</v>
      </c>
      <c r="Q391" s="6">
        <v>0.25758853288364247</v>
      </c>
      <c r="R391">
        <v>1</v>
      </c>
      <c r="S391">
        <v>1</v>
      </c>
      <c r="T391">
        <v>1</v>
      </c>
      <c r="U391">
        <v>0</v>
      </c>
      <c r="V391">
        <v>2</v>
      </c>
      <c r="W391">
        <v>1</v>
      </c>
      <c r="X391">
        <v>0</v>
      </c>
      <c r="Y391">
        <v>2</v>
      </c>
      <c r="Z391">
        <v>0</v>
      </c>
      <c r="AA391">
        <v>2</v>
      </c>
      <c r="AB391">
        <v>10</v>
      </c>
    </row>
    <row r="392" spans="1:28" x14ac:dyDescent="0.2">
      <c r="A392">
        <v>19113001101</v>
      </c>
      <c r="B392" t="s">
        <v>1521</v>
      </c>
      <c r="C392" t="str">
        <f t="shared" si="14"/>
        <v>11.01, Linn County, Iowa</v>
      </c>
      <c r="D392" t="str">
        <f t="shared" si="13"/>
        <v>11.01, Linn County</v>
      </c>
      <c r="E392" t="s">
        <v>972</v>
      </c>
      <c r="F392" t="s">
        <v>971</v>
      </c>
      <c r="G392" s="5">
        <v>1818</v>
      </c>
      <c r="H392" s="5">
        <v>55490</v>
      </c>
      <c r="I392" s="6">
        <v>0.10400000000000001</v>
      </c>
      <c r="J392" s="6">
        <v>9.790979097909791E-2</v>
      </c>
      <c r="K392" s="6">
        <v>3.7403740374037403E-2</v>
      </c>
      <c r="L392" s="6">
        <v>3.9166666666666662E-2</v>
      </c>
      <c r="M392" s="6">
        <v>0.41299999999999998</v>
      </c>
      <c r="N392" s="6">
        <v>9.0296649086760147E-2</v>
      </c>
      <c r="O392" s="6">
        <v>0.34998409163219851</v>
      </c>
      <c r="P392" s="6">
        <v>5.4110301768990635E-2</v>
      </c>
      <c r="Q392" s="6">
        <v>0.2513751375137514</v>
      </c>
      <c r="R392">
        <v>1</v>
      </c>
      <c r="S392">
        <v>1</v>
      </c>
      <c r="T392">
        <v>1</v>
      </c>
      <c r="U392">
        <v>1</v>
      </c>
      <c r="V392">
        <v>2</v>
      </c>
      <c r="W392">
        <v>2</v>
      </c>
      <c r="X392">
        <v>0</v>
      </c>
      <c r="Y392">
        <v>0</v>
      </c>
      <c r="Z392">
        <v>0</v>
      </c>
      <c r="AA392">
        <v>2</v>
      </c>
      <c r="AB392">
        <v>10</v>
      </c>
    </row>
    <row r="393" spans="1:28" x14ac:dyDescent="0.2">
      <c r="A393">
        <v>19113000500</v>
      </c>
      <c r="B393" t="s">
        <v>1522</v>
      </c>
      <c r="C393" t="str">
        <f t="shared" si="14"/>
        <v>5, Linn County, Iowa</v>
      </c>
      <c r="D393" t="str">
        <f t="shared" ref="D393:D456" si="15">LEFT(C393,LEN(C393)-6)</f>
        <v>5, Linn County</v>
      </c>
      <c r="E393" t="s">
        <v>972</v>
      </c>
      <c r="F393" t="s">
        <v>971</v>
      </c>
      <c r="G393" s="5">
        <v>2564</v>
      </c>
      <c r="H393" s="5">
        <v>55843</v>
      </c>
      <c r="I393" s="6">
        <v>0.107</v>
      </c>
      <c r="J393" s="6">
        <v>9.3213728549141964E-2</v>
      </c>
      <c r="K393" s="6">
        <v>8.0733229329173165E-2</v>
      </c>
      <c r="L393" s="6">
        <v>3.9166666666666662E-2</v>
      </c>
      <c r="M393" s="6">
        <v>0.247</v>
      </c>
      <c r="N393" s="6">
        <v>9.0296649086760147E-2</v>
      </c>
      <c r="O393" s="6">
        <v>0.34293811998110535</v>
      </c>
      <c r="P393" s="6">
        <v>8.9216719353705662E-2</v>
      </c>
      <c r="Q393" s="6">
        <v>0.25195007800312014</v>
      </c>
      <c r="R393">
        <v>1</v>
      </c>
      <c r="S393">
        <v>1</v>
      </c>
      <c r="T393">
        <v>1</v>
      </c>
      <c r="U393">
        <v>2</v>
      </c>
      <c r="V393">
        <v>2</v>
      </c>
      <c r="W393">
        <v>0</v>
      </c>
      <c r="X393">
        <v>0</v>
      </c>
      <c r="Y393">
        <v>0</v>
      </c>
      <c r="Z393">
        <v>1</v>
      </c>
      <c r="AA393">
        <v>2</v>
      </c>
      <c r="AB393">
        <v>10</v>
      </c>
    </row>
    <row r="394" spans="1:28" x14ac:dyDescent="0.2">
      <c r="A394">
        <v>19113000600</v>
      </c>
      <c r="B394" t="s">
        <v>1523</v>
      </c>
      <c r="C394" t="str">
        <f t="shared" si="14"/>
        <v>6, Linn County, Iowa</v>
      </c>
      <c r="D394" t="str">
        <f t="shared" si="15"/>
        <v>6, Linn County</v>
      </c>
      <c r="E394" t="s">
        <v>972</v>
      </c>
      <c r="F394" t="s">
        <v>971</v>
      </c>
      <c r="G394">
        <v>1516</v>
      </c>
      <c r="H394" s="5">
        <v>55473</v>
      </c>
      <c r="I394" s="6">
        <v>8.199999999999999E-2</v>
      </c>
      <c r="J394" s="6">
        <v>7.3218997361477578E-2</v>
      </c>
      <c r="K394" s="6">
        <v>5.6728232189973617E-2</v>
      </c>
      <c r="L394" s="6">
        <v>3.9166666666666662E-2</v>
      </c>
      <c r="M394" s="6">
        <v>0.3</v>
      </c>
      <c r="N394" s="6">
        <v>9.0296649086760147E-2</v>
      </c>
      <c r="O394" s="6">
        <v>0.32299958106409721</v>
      </c>
      <c r="P394" s="6">
        <v>0.11293153891164423</v>
      </c>
      <c r="Q394" s="6">
        <v>0.22823218997361477</v>
      </c>
      <c r="R394">
        <v>1</v>
      </c>
      <c r="S394">
        <v>1</v>
      </c>
      <c r="T394">
        <v>1</v>
      </c>
      <c r="U394">
        <v>2</v>
      </c>
      <c r="V394">
        <v>2</v>
      </c>
      <c r="W394">
        <v>0</v>
      </c>
      <c r="X394">
        <v>0</v>
      </c>
      <c r="Y394">
        <v>0</v>
      </c>
      <c r="Z394">
        <v>2</v>
      </c>
      <c r="AA394">
        <v>1</v>
      </c>
      <c r="AB394">
        <v>10</v>
      </c>
    </row>
    <row r="395" spans="1:28" x14ac:dyDescent="0.2">
      <c r="A395">
        <v>19013002304</v>
      </c>
      <c r="B395" t="s">
        <v>1525</v>
      </c>
      <c r="C395" t="str">
        <f t="shared" si="14"/>
        <v>23.04, Black Hawk County, Iowa</v>
      </c>
      <c r="D395" t="str">
        <f t="shared" si="15"/>
        <v>23.04, Black Hawk County</v>
      </c>
      <c r="E395" t="s">
        <v>1070</v>
      </c>
      <c r="F395" t="s">
        <v>1069</v>
      </c>
      <c r="G395" s="5">
        <v>952</v>
      </c>
      <c r="H395" s="5">
        <v>39438</v>
      </c>
      <c r="I395" s="6">
        <v>0.28399999999999997</v>
      </c>
      <c r="J395" s="6">
        <v>5.0420168067226892E-2</v>
      </c>
      <c r="K395" s="6">
        <v>1.050420168067227E-2</v>
      </c>
      <c r="L395" s="6">
        <v>3.6166666666666673E-2</v>
      </c>
      <c r="M395" s="6">
        <v>0.29799999999999999</v>
      </c>
      <c r="N395" s="6">
        <v>4.1193073460981007E-4</v>
      </c>
      <c r="O395" s="6">
        <v>0.25860373647984269</v>
      </c>
      <c r="P395" s="6">
        <v>0.12286995515695068</v>
      </c>
      <c r="Q395" s="6">
        <v>0.40861344537815125</v>
      </c>
      <c r="R395">
        <v>2</v>
      </c>
      <c r="S395">
        <v>2</v>
      </c>
      <c r="T395">
        <v>0</v>
      </c>
      <c r="U395">
        <v>0</v>
      </c>
      <c r="V395">
        <v>2</v>
      </c>
      <c r="W395">
        <v>0</v>
      </c>
      <c r="X395">
        <v>0</v>
      </c>
      <c r="Y395">
        <v>0</v>
      </c>
      <c r="Z395">
        <v>2</v>
      </c>
      <c r="AA395">
        <v>2</v>
      </c>
      <c r="AB395">
        <v>10</v>
      </c>
    </row>
    <row r="396" spans="1:28" x14ac:dyDescent="0.2">
      <c r="A396">
        <v>19139050300</v>
      </c>
      <c r="B396" t="s">
        <v>1526</v>
      </c>
      <c r="C396" t="str">
        <f t="shared" si="14"/>
        <v>503, Muscatine County, Iowa</v>
      </c>
      <c r="D396" t="str">
        <f t="shared" si="15"/>
        <v>503, Muscatine County</v>
      </c>
      <c r="E396" t="s">
        <v>600</v>
      </c>
      <c r="F396" t="s">
        <v>1013</v>
      </c>
      <c r="G396" s="5">
        <v>1738</v>
      </c>
      <c r="H396" s="5">
        <v>60688</v>
      </c>
      <c r="I396" s="6">
        <v>2.7999999999999997E-2</v>
      </c>
      <c r="J396" s="6">
        <v>5.7537399309551207E-2</v>
      </c>
      <c r="K396" s="6">
        <v>4.5454545454545456E-2</v>
      </c>
      <c r="L396" s="6">
        <v>3.666666666666666E-2</v>
      </c>
      <c r="M396" s="6">
        <v>0.29399999999999998</v>
      </c>
      <c r="N396" s="6">
        <v>1.1463329044332671E-2</v>
      </c>
      <c r="O396" s="6">
        <v>0.5716803760282021</v>
      </c>
      <c r="P396" s="6">
        <v>0.14440078585461691</v>
      </c>
      <c r="Q396" s="6">
        <v>0.25316455696202533</v>
      </c>
      <c r="R396">
        <v>1</v>
      </c>
      <c r="S396">
        <v>0</v>
      </c>
      <c r="T396">
        <v>0</v>
      </c>
      <c r="U396">
        <v>1</v>
      </c>
      <c r="V396">
        <v>2</v>
      </c>
      <c r="W396">
        <v>0</v>
      </c>
      <c r="X396">
        <v>0</v>
      </c>
      <c r="Y396">
        <v>2</v>
      </c>
      <c r="Z396">
        <v>2</v>
      </c>
      <c r="AA396">
        <v>2</v>
      </c>
      <c r="AB396">
        <v>10</v>
      </c>
    </row>
    <row r="397" spans="1:28" x14ac:dyDescent="0.2">
      <c r="A397">
        <v>19139050500</v>
      </c>
      <c r="B397" t="s">
        <v>1527</v>
      </c>
      <c r="C397" t="str">
        <f t="shared" si="14"/>
        <v>505, Muscatine County, Iowa</v>
      </c>
      <c r="D397" t="str">
        <f t="shared" si="15"/>
        <v>505, Muscatine County</v>
      </c>
      <c r="E397" t="s">
        <v>600</v>
      </c>
      <c r="F397" t="s">
        <v>1013</v>
      </c>
      <c r="G397" s="5">
        <v>1829</v>
      </c>
      <c r="H397" s="5">
        <v>59745</v>
      </c>
      <c r="I397" s="6">
        <v>0.10300000000000001</v>
      </c>
      <c r="J397" s="6">
        <v>0.13832695462001093</v>
      </c>
      <c r="K397" s="6">
        <v>3.3898305084745763E-2</v>
      </c>
      <c r="L397" s="6">
        <v>3.666666666666666E-2</v>
      </c>
      <c r="M397" s="6">
        <v>0.30599999999999999</v>
      </c>
      <c r="N397" s="6">
        <v>1.1463329044332671E-2</v>
      </c>
      <c r="O397" s="6">
        <v>0.43048628428927682</v>
      </c>
      <c r="P397" s="6">
        <v>2.372356884992264E-2</v>
      </c>
      <c r="Q397" s="6">
        <v>0.24931656642974304</v>
      </c>
      <c r="R397">
        <v>1</v>
      </c>
      <c r="S397">
        <v>1</v>
      </c>
      <c r="T397">
        <v>2</v>
      </c>
      <c r="U397">
        <v>1</v>
      </c>
      <c r="V397">
        <v>2</v>
      </c>
      <c r="W397">
        <v>0</v>
      </c>
      <c r="X397">
        <v>0</v>
      </c>
      <c r="Y397">
        <v>1</v>
      </c>
      <c r="Z397">
        <v>0</v>
      </c>
      <c r="AA397">
        <v>2</v>
      </c>
      <c r="AB397">
        <v>10</v>
      </c>
    </row>
    <row r="398" spans="1:28" x14ac:dyDescent="0.2">
      <c r="A398">
        <v>19113002900</v>
      </c>
      <c r="B398" t="s">
        <v>1528</v>
      </c>
      <c r="C398" t="str">
        <f t="shared" si="14"/>
        <v>29, Linn County, Iowa</v>
      </c>
      <c r="D398" t="str">
        <f t="shared" si="15"/>
        <v>29, Linn County</v>
      </c>
      <c r="E398" t="s">
        <v>972</v>
      </c>
      <c r="F398" t="s">
        <v>971</v>
      </c>
      <c r="G398" s="5">
        <v>2172</v>
      </c>
      <c r="H398" s="5">
        <v>52553</v>
      </c>
      <c r="I398" s="6">
        <v>0.128</v>
      </c>
      <c r="J398" s="6">
        <v>0.10497237569060773</v>
      </c>
      <c r="K398" s="6">
        <v>0</v>
      </c>
      <c r="L398" s="6">
        <v>3.9166666666666662E-2</v>
      </c>
      <c r="M398" s="6">
        <v>0.26100000000000001</v>
      </c>
      <c r="N398" s="6">
        <v>9.0296649086760147E-2</v>
      </c>
      <c r="O398" s="6">
        <v>0.49956280967647915</v>
      </c>
      <c r="P398" s="6">
        <v>4.105960264900662E-2</v>
      </c>
      <c r="Q398" s="6">
        <v>0.38812154696132595</v>
      </c>
      <c r="R398">
        <v>1</v>
      </c>
      <c r="S398">
        <v>2</v>
      </c>
      <c r="T398">
        <v>1</v>
      </c>
      <c r="U398">
        <v>0</v>
      </c>
      <c r="V398">
        <v>2</v>
      </c>
      <c r="W398">
        <v>0</v>
      </c>
      <c r="X398">
        <v>0</v>
      </c>
      <c r="Y398">
        <v>2</v>
      </c>
      <c r="Z398">
        <v>0</v>
      </c>
      <c r="AA398">
        <v>2</v>
      </c>
      <c r="AB398">
        <v>10</v>
      </c>
    </row>
    <row r="399" spans="1:28" x14ac:dyDescent="0.2">
      <c r="A399">
        <v>19113000207</v>
      </c>
      <c r="B399" t="s">
        <v>1529</v>
      </c>
      <c r="C399" t="str">
        <f t="shared" si="14"/>
        <v>2.07, Linn County, Iowa</v>
      </c>
      <c r="D399" t="str">
        <f t="shared" si="15"/>
        <v>2.07, Linn County</v>
      </c>
      <c r="E399" t="s">
        <v>972</v>
      </c>
      <c r="F399" t="s">
        <v>971</v>
      </c>
      <c r="G399" s="5">
        <v>2655</v>
      </c>
      <c r="H399" s="5">
        <v>52023</v>
      </c>
      <c r="I399" s="6">
        <v>6.8000000000000005E-2</v>
      </c>
      <c r="J399" s="6">
        <v>9.1148775894538611E-2</v>
      </c>
      <c r="K399" s="6">
        <v>4.4067796610169491E-2</v>
      </c>
      <c r="L399" s="6">
        <v>3.9166666666666662E-2</v>
      </c>
      <c r="M399" s="6">
        <v>0.33299999999999996</v>
      </c>
      <c r="N399" s="6">
        <v>9.0296649086760147E-2</v>
      </c>
      <c r="O399" s="6">
        <v>0.30430164630908124</v>
      </c>
      <c r="P399" s="6">
        <v>7.2002796225096116E-2</v>
      </c>
      <c r="Q399" s="6">
        <v>0.28964218455743879</v>
      </c>
      <c r="R399">
        <v>2</v>
      </c>
      <c r="S399">
        <v>0</v>
      </c>
      <c r="T399">
        <v>1</v>
      </c>
      <c r="U399">
        <v>1</v>
      </c>
      <c r="V399">
        <v>2</v>
      </c>
      <c r="W399">
        <v>1</v>
      </c>
      <c r="X399">
        <v>0</v>
      </c>
      <c r="Y399">
        <v>0</v>
      </c>
      <c r="Z399">
        <v>1</v>
      </c>
      <c r="AA399">
        <v>2</v>
      </c>
      <c r="AB399">
        <v>10</v>
      </c>
    </row>
    <row r="400" spans="1:28" x14ac:dyDescent="0.2">
      <c r="A400">
        <v>19163013500</v>
      </c>
      <c r="B400" t="s">
        <v>1531</v>
      </c>
      <c r="C400" t="str">
        <f t="shared" si="14"/>
        <v>135, Scott County, Iowa</v>
      </c>
      <c r="D400" t="str">
        <f t="shared" si="15"/>
        <v>135, Scott County</v>
      </c>
      <c r="E400" t="s">
        <v>1045</v>
      </c>
      <c r="F400" t="s">
        <v>1044</v>
      </c>
      <c r="G400" s="5">
        <v>1277</v>
      </c>
      <c r="H400" s="5">
        <v>72375</v>
      </c>
      <c r="I400" s="6">
        <v>9.4E-2</v>
      </c>
      <c r="J400" s="6">
        <v>9.3970242756460459E-2</v>
      </c>
      <c r="K400" s="6">
        <v>8.5356303837118244E-2</v>
      </c>
      <c r="L400" s="6">
        <v>4.1666666666666657E-2</v>
      </c>
      <c r="M400" s="6">
        <v>0.32600000000000001</v>
      </c>
      <c r="N400" s="6">
        <v>5.716481867041108E-2</v>
      </c>
      <c r="O400" s="6">
        <v>0.30045045045045043</v>
      </c>
      <c r="P400" s="6">
        <v>8.8508208422555315E-2</v>
      </c>
      <c r="Q400" s="6">
        <v>0.25137039937353173</v>
      </c>
      <c r="R400">
        <v>0</v>
      </c>
      <c r="S400">
        <v>1</v>
      </c>
      <c r="T400">
        <v>1</v>
      </c>
      <c r="U400">
        <v>2</v>
      </c>
      <c r="V400">
        <v>2</v>
      </c>
      <c r="W400">
        <v>1</v>
      </c>
      <c r="X400">
        <v>0</v>
      </c>
      <c r="Y400">
        <v>0</v>
      </c>
      <c r="Z400">
        <v>1</v>
      </c>
      <c r="AA400">
        <v>2</v>
      </c>
      <c r="AB400">
        <v>10</v>
      </c>
    </row>
    <row r="401" spans="1:28" x14ac:dyDescent="0.2">
      <c r="A401">
        <v>19145490600</v>
      </c>
      <c r="B401" t="s">
        <v>1532</v>
      </c>
      <c r="C401" t="str">
        <f t="shared" si="14"/>
        <v>4906, Page County, Iowa</v>
      </c>
      <c r="D401" t="str">
        <f t="shared" si="15"/>
        <v>4906, Page County</v>
      </c>
      <c r="E401" t="s">
        <v>1052</v>
      </c>
      <c r="F401" t="s">
        <v>1051</v>
      </c>
      <c r="G401" s="5">
        <v>1019</v>
      </c>
      <c r="H401" s="5">
        <v>53845</v>
      </c>
      <c r="I401" s="6">
        <v>8.5000000000000006E-2</v>
      </c>
      <c r="J401" s="6">
        <v>9.2247301275760543E-2</v>
      </c>
      <c r="K401" s="6">
        <v>2.3552502453385672E-2</v>
      </c>
      <c r="L401" s="6">
        <v>3.15E-2</v>
      </c>
      <c r="M401" s="6">
        <v>0.39600000000000002</v>
      </c>
      <c r="N401" s="6">
        <v>-4.5254833040421792E-2</v>
      </c>
      <c r="O401" s="6">
        <v>0.45401288810779145</v>
      </c>
      <c r="P401" s="6">
        <v>8.6312118570183088E-2</v>
      </c>
      <c r="Q401" s="6">
        <v>0.18743866535819431</v>
      </c>
      <c r="R401">
        <v>1</v>
      </c>
      <c r="S401">
        <v>1</v>
      </c>
      <c r="T401">
        <v>1</v>
      </c>
      <c r="U401">
        <v>0</v>
      </c>
      <c r="V401">
        <v>0</v>
      </c>
      <c r="W401">
        <v>2</v>
      </c>
      <c r="X401">
        <v>2</v>
      </c>
      <c r="Y401">
        <v>1</v>
      </c>
      <c r="Z401">
        <v>1</v>
      </c>
      <c r="AA401">
        <v>1</v>
      </c>
      <c r="AB401">
        <v>10</v>
      </c>
    </row>
    <row r="402" spans="1:28" x14ac:dyDescent="0.2">
      <c r="A402">
        <v>19073080500</v>
      </c>
      <c r="B402" t="s">
        <v>1533</v>
      </c>
      <c r="C402" t="str">
        <f t="shared" si="14"/>
        <v>805, Greene County, Iowa</v>
      </c>
      <c r="D402" t="str">
        <f t="shared" si="15"/>
        <v>805, Greene County</v>
      </c>
      <c r="E402" t="s">
        <v>353</v>
      </c>
      <c r="F402" t="s">
        <v>1078</v>
      </c>
      <c r="G402">
        <v>846</v>
      </c>
      <c r="H402" s="5">
        <v>53611</v>
      </c>
      <c r="I402" s="6">
        <v>9.1999999999999998E-2</v>
      </c>
      <c r="J402" s="6">
        <v>0.16548463356973994</v>
      </c>
      <c r="K402" s="6">
        <v>4.0189125295508277E-2</v>
      </c>
      <c r="L402" s="6">
        <v>2.6833333333333331E-2</v>
      </c>
      <c r="M402" s="6">
        <v>0.35</v>
      </c>
      <c r="N402" s="6">
        <v>-6.0518423307626391E-2</v>
      </c>
      <c r="O402" s="6">
        <v>0.4339477726574501</v>
      </c>
      <c r="P402" s="6">
        <v>9.3247588424437297E-2</v>
      </c>
      <c r="Q402" s="6">
        <v>0.15839243498817968</v>
      </c>
      <c r="R402">
        <v>1</v>
      </c>
      <c r="S402">
        <v>1</v>
      </c>
      <c r="T402">
        <v>2</v>
      </c>
      <c r="U402">
        <v>1</v>
      </c>
      <c r="V402">
        <v>0</v>
      </c>
      <c r="W402">
        <v>1</v>
      </c>
      <c r="X402">
        <v>2</v>
      </c>
      <c r="Y402">
        <v>1</v>
      </c>
      <c r="Z402">
        <v>1</v>
      </c>
      <c r="AA402">
        <v>0</v>
      </c>
      <c r="AB402">
        <v>10</v>
      </c>
    </row>
    <row r="403" spans="1:28" x14ac:dyDescent="0.2">
      <c r="A403">
        <v>19129040100</v>
      </c>
      <c r="B403" t="s">
        <v>1534</v>
      </c>
      <c r="C403" t="str">
        <f t="shared" si="14"/>
        <v>401, Mills County, Iowa</v>
      </c>
      <c r="D403" t="str">
        <f t="shared" si="15"/>
        <v>401, Mills County</v>
      </c>
      <c r="E403" t="s">
        <v>1104</v>
      </c>
      <c r="F403" t="s">
        <v>1103</v>
      </c>
      <c r="G403" s="5">
        <v>1174</v>
      </c>
      <c r="H403" s="5">
        <v>58696</v>
      </c>
      <c r="I403" s="6">
        <v>5.9000000000000004E-2</v>
      </c>
      <c r="J403" s="6">
        <v>9.9659284497444628E-2</v>
      </c>
      <c r="K403" s="6">
        <v>4.5996592844974447E-2</v>
      </c>
      <c r="L403" s="6">
        <v>2.7666666666666669E-2</v>
      </c>
      <c r="M403" s="6">
        <v>0.38600000000000001</v>
      </c>
      <c r="N403" s="6">
        <v>-3.8183146291254397E-2</v>
      </c>
      <c r="O403" s="6">
        <v>0.39807228915662651</v>
      </c>
      <c r="P403" s="6">
        <v>9.8718914845516204E-2</v>
      </c>
      <c r="Q403" s="6">
        <v>0.17206132879045996</v>
      </c>
      <c r="R403">
        <v>1</v>
      </c>
      <c r="S403">
        <v>0</v>
      </c>
      <c r="T403">
        <v>1</v>
      </c>
      <c r="U403">
        <v>1</v>
      </c>
      <c r="V403">
        <v>0</v>
      </c>
      <c r="W403">
        <v>2</v>
      </c>
      <c r="X403">
        <v>2</v>
      </c>
      <c r="Y403">
        <v>1</v>
      </c>
      <c r="Z403">
        <v>2</v>
      </c>
      <c r="AA403">
        <v>0</v>
      </c>
      <c r="AB403">
        <v>10</v>
      </c>
    </row>
    <row r="404" spans="1:28" x14ac:dyDescent="0.2">
      <c r="A404">
        <v>19165960400</v>
      </c>
      <c r="B404" t="s">
        <v>1535</v>
      </c>
      <c r="C404" t="str">
        <f t="shared" si="14"/>
        <v>9604, Shelby County, Iowa</v>
      </c>
      <c r="D404" t="str">
        <f t="shared" si="15"/>
        <v>9604, Shelby County</v>
      </c>
      <c r="E404" t="s">
        <v>777</v>
      </c>
      <c r="F404" t="s">
        <v>1093</v>
      </c>
      <c r="G404" s="5">
        <v>1018</v>
      </c>
      <c r="H404" s="5">
        <v>51250</v>
      </c>
      <c r="I404" s="6">
        <v>7.8E-2</v>
      </c>
      <c r="J404" s="6">
        <v>0.12475442043222004</v>
      </c>
      <c r="K404" s="6">
        <v>2.6522593320235755E-2</v>
      </c>
      <c r="L404" s="6">
        <v>2.5499999999999998E-2</v>
      </c>
      <c r="M404" s="6">
        <v>0.28699999999999998</v>
      </c>
      <c r="N404" s="6">
        <v>-3.4601791731733375E-2</v>
      </c>
      <c r="O404" s="6">
        <v>0.43268053855569155</v>
      </c>
      <c r="P404" s="6">
        <v>0.11013986013986014</v>
      </c>
      <c r="Q404" s="6">
        <v>0.16404715127701375</v>
      </c>
      <c r="R404">
        <v>2</v>
      </c>
      <c r="S404">
        <v>1</v>
      </c>
      <c r="T404">
        <v>2</v>
      </c>
      <c r="U404">
        <v>0</v>
      </c>
      <c r="V404">
        <v>0</v>
      </c>
      <c r="W404">
        <v>0</v>
      </c>
      <c r="X404">
        <v>2</v>
      </c>
      <c r="Y404">
        <v>1</v>
      </c>
      <c r="Z404">
        <v>2</v>
      </c>
      <c r="AA404">
        <v>0</v>
      </c>
      <c r="AB404">
        <v>10</v>
      </c>
    </row>
    <row r="405" spans="1:28" x14ac:dyDescent="0.2">
      <c r="A405">
        <v>19137960200</v>
      </c>
      <c r="B405" t="s">
        <v>1536</v>
      </c>
      <c r="C405" t="str">
        <f t="shared" si="14"/>
        <v>9602, Montgomery County, Iowa</v>
      </c>
      <c r="D405" t="str">
        <f t="shared" si="15"/>
        <v>9602, Montgomery County</v>
      </c>
      <c r="E405" t="s">
        <v>1083</v>
      </c>
      <c r="F405" t="s">
        <v>1082</v>
      </c>
      <c r="G405" s="5">
        <v>1141</v>
      </c>
      <c r="H405" s="5">
        <v>54844</v>
      </c>
      <c r="I405" s="6">
        <v>0.125</v>
      </c>
      <c r="J405" s="6">
        <v>0.19018404907975461</v>
      </c>
      <c r="K405" s="6">
        <v>3.6809815950920248E-2</v>
      </c>
      <c r="L405" s="6">
        <v>3.1166666666666672E-2</v>
      </c>
      <c r="M405" s="6">
        <v>0.34899999999999998</v>
      </c>
      <c r="N405" s="6">
        <v>-3.8175046554934824E-2</v>
      </c>
      <c r="O405" s="6">
        <v>0.41381381381381382</v>
      </c>
      <c r="P405" s="6">
        <v>5.7536466774716369E-2</v>
      </c>
      <c r="Q405" s="6">
        <v>0.22261174408413673</v>
      </c>
      <c r="R405">
        <v>1</v>
      </c>
      <c r="S405">
        <v>1</v>
      </c>
      <c r="T405">
        <v>2</v>
      </c>
      <c r="U405">
        <v>1</v>
      </c>
      <c r="V405">
        <v>0</v>
      </c>
      <c r="W405">
        <v>1</v>
      </c>
      <c r="X405">
        <v>2</v>
      </c>
      <c r="Y405">
        <v>1</v>
      </c>
      <c r="Z405">
        <v>0</v>
      </c>
      <c r="AA405">
        <v>1</v>
      </c>
      <c r="AB405">
        <v>10</v>
      </c>
    </row>
    <row r="406" spans="1:28" x14ac:dyDescent="0.2">
      <c r="A406">
        <v>19111490500</v>
      </c>
      <c r="B406" t="s">
        <v>1541</v>
      </c>
      <c r="C406" t="str">
        <f t="shared" si="14"/>
        <v>4905, Lee County, Iowa</v>
      </c>
      <c r="D406" t="str">
        <f t="shared" si="15"/>
        <v>4905, Lee County</v>
      </c>
      <c r="E406" t="s">
        <v>1100</v>
      </c>
      <c r="F406" t="s">
        <v>1099</v>
      </c>
      <c r="G406">
        <v>1455</v>
      </c>
      <c r="H406" s="5">
        <v>61384</v>
      </c>
      <c r="I406" s="6">
        <v>6.5000000000000002E-2</v>
      </c>
      <c r="J406" s="6">
        <v>5.9793814432989693E-2</v>
      </c>
      <c r="K406" s="6">
        <v>2.3367697594501718E-2</v>
      </c>
      <c r="L406" s="6">
        <v>4.9500000000000002E-2</v>
      </c>
      <c r="M406" s="6">
        <v>0.35100000000000003</v>
      </c>
      <c r="N406" s="6">
        <v>-6.4329931403714236E-2</v>
      </c>
      <c r="O406" s="6">
        <v>0.49788542868127644</v>
      </c>
      <c r="P406" s="6">
        <v>7.5624999999999998E-2</v>
      </c>
      <c r="Q406" s="6">
        <v>0.23505154639175257</v>
      </c>
      <c r="R406">
        <v>1</v>
      </c>
      <c r="S406">
        <v>0</v>
      </c>
      <c r="T406">
        <v>0</v>
      </c>
      <c r="U406">
        <v>0</v>
      </c>
      <c r="V406">
        <v>2</v>
      </c>
      <c r="W406">
        <v>1</v>
      </c>
      <c r="X406">
        <v>2</v>
      </c>
      <c r="Y406">
        <v>2</v>
      </c>
      <c r="Z406">
        <v>1</v>
      </c>
      <c r="AA406">
        <v>1</v>
      </c>
      <c r="AB406">
        <v>10</v>
      </c>
    </row>
    <row r="407" spans="1:28" x14ac:dyDescent="0.2">
      <c r="A407">
        <v>19195690300</v>
      </c>
      <c r="B407" t="s">
        <v>1545</v>
      </c>
      <c r="C407" t="str">
        <f t="shared" si="14"/>
        <v>6903, Worth County, Iowa</v>
      </c>
      <c r="D407" t="str">
        <f t="shared" si="15"/>
        <v>6903, Worth County</v>
      </c>
      <c r="E407" t="s">
        <v>1109</v>
      </c>
      <c r="F407" t="s">
        <v>1108</v>
      </c>
      <c r="G407" s="5">
        <v>1191</v>
      </c>
      <c r="H407" s="5">
        <v>58672</v>
      </c>
      <c r="I407" s="6">
        <v>0.125</v>
      </c>
      <c r="J407" s="6">
        <v>0.11335012594458438</v>
      </c>
      <c r="K407" s="6">
        <v>3.3585222502099076E-2</v>
      </c>
      <c r="L407" s="6">
        <v>3.3833333333333333E-2</v>
      </c>
      <c r="M407" s="6">
        <v>0.28999999999999998</v>
      </c>
      <c r="N407" s="6">
        <v>-2.0400105290866017E-2</v>
      </c>
      <c r="O407" s="6">
        <v>0.43010752688172044</v>
      </c>
      <c r="P407" s="6">
        <v>0.10887397464578673</v>
      </c>
      <c r="Q407" s="6">
        <v>0.11418975650713686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0</v>
      </c>
      <c r="X407">
        <v>2</v>
      </c>
      <c r="Y407">
        <v>1</v>
      </c>
      <c r="Z407">
        <v>2</v>
      </c>
      <c r="AA407">
        <v>0</v>
      </c>
      <c r="AB407">
        <v>10</v>
      </c>
    </row>
    <row r="408" spans="1:28" x14ac:dyDescent="0.2">
      <c r="A408">
        <v>19101090100</v>
      </c>
      <c r="B408" t="s">
        <v>1546</v>
      </c>
      <c r="C408" t="str">
        <f t="shared" si="14"/>
        <v>901, Jefferson County, Iowa</v>
      </c>
      <c r="D408" t="str">
        <f t="shared" si="15"/>
        <v>901, Jefferson County</v>
      </c>
      <c r="E408" t="s">
        <v>421</v>
      </c>
      <c r="F408" t="s">
        <v>1030</v>
      </c>
      <c r="G408" s="5">
        <v>1285</v>
      </c>
      <c r="H408" s="5">
        <v>54033</v>
      </c>
      <c r="I408" s="6">
        <v>8.5999999999999993E-2</v>
      </c>
      <c r="J408" s="6">
        <v>3.8132295719844361E-2</v>
      </c>
      <c r="K408" s="6">
        <v>3.1906614785992216E-2</v>
      </c>
      <c r="L408" s="6">
        <v>3.2250000000000001E-2</v>
      </c>
      <c r="M408" s="6">
        <v>0.41700000000000004</v>
      </c>
      <c r="N408" s="6">
        <v>-7.0058778127411986E-2</v>
      </c>
      <c r="O408" s="6">
        <v>0.42857142857142855</v>
      </c>
      <c r="P408" s="6">
        <v>8.6471408647140868E-2</v>
      </c>
      <c r="Q408" s="6">
        <v>0.13073929961089495</v>
      </c>
      <c r="R408">
        <v>1</v>
      </c>
      <c r="S408">
        <v>1</v>
      </c>
      <c r="T408">
        <v>0</v>
      </c>
      <c r="U408">
        <v>1</v>
      </c>
      <c r="V408">
        <v>1</v>
      </c>
      <c r="W408">
        <v>2</v>
      </c>
      <c r="X408">
        <v>2</v>
      </c>
      <c r="Y408">
        <v>1</v>
      </c>
      <c r="Z408">
        <v>1</v>
      </c>
      <c r="AA408">
        <v>0</v>
      </c>
      <c r="AB408">
        <v>10</v>
      </c>
    </row>
    <row r="409" spans="1:28" x14ac:dyDescent="0.2">
      <c r="A409">
        <v>19161080200</v>
      </c>
      <c r="B409" t="s">
        <v>1547</v>
      </c>
      <c r="C409" t="str">
        <f t="shared" si="14"/>
        <v>802, Sac County, Iowa</v>
      </c>
      <c r="D409" t="str">
        <f t="shared" si="15"/>
        <v>802, Sac County</v>
      </c>
      <c r="E409" t="s">
        <v>1016</v>
      </c>
      <c r="F409" t="s">
        <v>1015</v>
      </c>
      <c r="G409">
        <v>1034</v>
      </c>
      <c r="H409" s="5">
        <v>60400</v>
      </c>
      <c r="I409" s="6">
        <v>7.6999999999999999E-2</v>
      </c>
      <c r="J409" s="6">
        <v>6.3829787234042548E-2</v>
      </c>
      <c r="K409" s="6">
        <v>3.7717601547388784E-2</v>
      </c>
      <c r="L409" s="6">
        <v>2.7833333333333335E-2</v>
      </c>
      <c r="M409" s="6">
        <v>0.36599999999999999</v>
      </c>
      <c r="N409" s="6">
        <v>-5.1787439613526567E-2</v>
      </c>
      <c r="O409" s="6">
        <v>0.4460431654676259</v>
      </c>
      <c r="P409" s="6">
        <v>0.13515754560530679</v>
      </c>
      <c r="Q409" s="6">
        <v>0.14313346228239845</v>
      </c>
      <c r="R409">
        <v>1</v>
      </c>
      <c r="S409">
        <v>1</v>
      </c>
      <c r="T409">
        <v>0</v>
      </c>
      <c r="U409">
        <v>1</v>
      </c>
      <c r="V409">
        <v>0</v>
      </c>
      <c r="W409">
        <v>2</v>
      </c>
      <c r="X409">
        <v>2</v>
      </c>
      <c r="Y409">
        <v>1</v>
      </c>
      <c r="Z409">
        <v>2</v>
      </c>
      <c r="AA409">
        <v>0</v>
      </c>
      <c r="AB409">
        <v>10</v>
      </c>
    </row>
    <row r="410" spans="1:28" x14ac:dyDescent="0.2">
      <c r="A410">
        <v>19143460200</v>
      </c>
      <c r="B410" t="s">
        <v>1548</v>
      </c>
      <c r="C410" t="str">
        <f t="shared" si="14"/>
        <v>4602, Osceola County, Iowa</v>
      </c>
      <c r="D410" t="str">
        <f t="shared" si="15"/>
        <v>4602, Osceola County</v>
      </c>
      <c r="E410" t="s">
        <v>649</v>
      </c>
      <c r="F410" t="s">
        <v>1012</v>
      </c>
      <c r="G410" s="5">
        <v>1280</v>
      </c>
      <c r="H410" s="5">
        <v>58714</v>
      </c>
      <c r="I410" s="6">
        <v>0.128</v>
      </c>
      <c r="J410" s="6">
        <v>8.1250000000000003E-2</v>
      </c>
      <c r="K410" s="6">
        <v>3.8281250000000003E-2</v>
      </c>
      <c r="L410" s="6">
        <v>1.9416666666666665E-2</v>
      </c>
      <c r="M410" s="6">
        <v>0.308</v>
      </c>
      <c r="N410" s="6">
        <v>-4.1782729805013928E-2</v>
      </c>
      <c r="O410" s="6">
        <v>0.46936806560540278</v>
      </c>
      <c r="P410" s="6">
        <v>0.15768725361366623</v>
      </c>
      <c r="Q410" s="6">
        <v>0.12734375000000001</v>
      </c>
      <c r="R410">
        <v>1</v>
      </c>
      <c r="S410">
        <v>2</v>
      </c>
      <c r="T410">
        <v>1</v>
      </c>
      <c r="U410">
        <v>1</v>
      </c>
      <c r="V410">
        <v>0</v>
      </c>
      <c r="W410">
        <v>0</v>
      </c>
      <c r="X410">
        <v>2</v>
      </c>
      <c r="Y410">
        <v>1</v>
      </c>
      <c r="Z410">
        <v>2</v>
      </c>
      <c r="AA410">
        <v>0</v>
      </c>
      <c r="AB410">
        <v>10</v>
      </c>
    </row>
    <row r="411" spans="1:28" x14ac:dyDescent="0.2">
      <c r="A411">
        <v>19073080300</v>
      </c>
      <c r="B411" t="s">
        <v>1550</v>
      </c>
      <c r="C411" t="str">
        <f t="shared" si="14"/>
        <v>803, Greene County, Iowa</v>
      </c>
      <c r="D411" t="str">
        <f t="shared" si="15"/>
        <v>803, Greene County</v>
      </c>
      <c r="E411" t="s">
        <v>353</v>
      </c>
      <c r="F411" t="s">
        <v>1078</v>
      </c>
      <c r="G411">
        <v>1287</v>
      </c>
      <c r="H411" s="5">
        <v>57719</v>
      </c>
      <c r="I411" s="6">
        <v>4.4999999999999998E-2</v>
      </c>
      <c r="J411" s="6">
        <v>8.3916083916083919E-2</v>
      </c>
      <c r="K411" s="6">
        <v>4.3512043512043512E-2</v>
      </c>
      <c r="L411" s="6">
        <v>2.6833333333333331E-2</v>
      </c>
      <c r="M411" s="6">
        <v>0.377</v>
      </c>
      <c r="N411" s="6">
        <v>-6.0518423307626391E-2</v>
      </c>
      <c r="O411" s="6">
        <v>0.40664711632453571</v>
      </c>
      <c r="P411" s="6">
        <v>0.15328947368421053</v>
      </c>
      <c r="Q411" s="6">
        <v>0.1048951048951049</v>
      </c>
      <c r="R411">
        <v>1</v>
      </c>
      <c r="S411">
        <v>0</v>
      </c>
      <c r="T411">
        <v>1</v>
      </c>
      <c r="U411">
        <v>1</v>
      </c>
      <c r="V411">
        <v>0</v>
      </c>
      <c r="W411">
        <v>2</v>
      </c>
      <c r="X411">
        <v>2</v>
      </c>
      <c r="Y411">
        <v>1</v>
      </c>
      <c r="Z411">
        <v>2</v>
      </c>
      <c r="AA411">
        <v>0</v>
      </c>
      <c r="AB411">
        <v>10</v>
      </c>
    </row>
    <row r="412" spans="1:28" x14ac:dyDescent="0.2">
      <c r="A412">
        <v>19197680400</v>
      </c>
      <c r="B412" t="s">
        <v>1551</v>
      </c>
      <c r="C412" t="str">
        <f t="shared" si="14"/>
        <v>6804, Wright County, Iowa</v>
      </c>
      <c r="D412" t="str">
        <f t="shared" si="15"/>
        <v>6804, Wright County</v>
      </c>
      <c r="E412" t="s">
        <v>1041</v>
      </c>
      <c r="F412" t="s">
        <v>1040</v>
      </c>
      <c r="G412" s="5">
        <v>563</v>
      </c>
      <c r="H412" s="5">
        <v>53897</v>
      </c>
      <c r="I412" s="6">
        <v>0.11</v>
      </c>
      <c r="J412" s="6">
        <v>4.9733570159857902E-2</v>
      </c>
      <c r="K412" s="6">
        <v>1.4209591474245116E-2</v>
      </c>
      <c r="L412" s="6">
        <v>3.4000000000000002E-2</v>
      </c>
      <c r="M412" s="6">
        <v>0.38400000000000001</v>
      </c>
      <c r="N412" s="6">
        <v>-2.1619170005291406E-2</v>
      </c>
      <c r="O412" s="6">
        <v>0.41764705882352943</v>
      </c>
      <c r="P412" s="6">
        <v>0.1407702523240372</v>
      </c>
      <c r="Q412" s="6">
        <v>0.16163410301953818</v>
      </c>
      <c r="R412">
        <v>1</v>
      </c>
      <c r="S412">
        <v>1</v>
      </c>
      <c r="T412">
        <v>0</v>
      </c>
      <c r="U412">
        <v>0</v>
      </c>
      <c r="V412">
        <v>1</v>
      </c>
      <c r="W412">
        <v>2</v>
      </c>
      <c r="X412">
        <v>2</v>
      </c>
      <c r="Y412">
        <v>1</v>
      </c>
      <c r="Z412">
        <v>2</v>
      </c>
      <c r="AA412">
        <v>0</v>
      </c>
      <c r="AB412">
        <v>10</v>
      </c>
    </row>
    <row r="413" spans="1:28" x14ac:dyDescent="0.2">
      <c r="A413">
        <v>19035080300</v>
      </c>
      <c r="B413" t="s">
        <v>1553</v>
      </c>
      <c r="C413" t="str">
        <f t="shared" si="14"/>
        <v>803, Cherokee County, Iowa</v>
      </c>
      <c r="D413" t="str">
        <f t="shared" si="15"/>
        <v>803, Cherokee County</v>
      </c>
      <c r="E413" t="s">
        <v>152</v>
      </c>
      <c r="F413" t="s">
        <v>1018</v>
      </c>
      <c r="G413" s="5">
        <v>699</v>
      </c>
      <c r="H413" s="5">
        <v>64141</v>
      </c>
      <c r="I413" s="6">
        <v>9.4E-2</v>
      </c>
      <c r="J413" s="6">
        <v>0.12017167381974249</v>
      </c>
      <c r="K413" s="6">
        <v>3.4334763948497854E-2</v>
      </c>
      <c r="L413" s="6">
        <v>2.6916666666666665E-2</v>
      </c>
      <c r="M413" s="6">
        <v>0.309</v>
      </c>
      <c r="N413" s="6">
        <v>-3.4294234592445329E-2</v>
      </c>
      <c r="O413" s="6">
        <v>0.40695488721804512</v>
      </c>
      <c r="P413" s="6">
        <v>0.13069544364508393</v>
      </c>
      <c r="Q413" s="6">
        <v>9.4420600858369105E-2</v>
      </c>
      <c r="R413">
        <v>1</v>
      </c>
      <c r="S413">
        <v>1</v>
      </c>
      <c r="T413">
        <v>1</v>
      </c>
      <c r="U413">
        <v>1</v>
      </c>
      <c r="V413">
        <v>0</v>
      </c>
      <c r="W413">
        <v>1</v>
      </c>
      <c r="X413">
        <v>2</v>
      </c>
      <c r="Y413">
        <v>1</v>
      </c>
      <c r="Z413">
        <v>2</v>
      </c>
      <c r="AA413">
        <v>0</v>
      </c>
      <c r="AB413">
        <v>10</v>
      </c>
    </row>
    <row r="414" spans="1:28" x14ac:dyDescent="0.2">
      <c r="A414">
        <v>19023070400</v>
      </c>
      <c r="B414" t="s">
        <v>1555</v>
      </c>
      <c r="C414" t="str">
        <f t="shared" si="14"/>
        <v>704, Butler County, Iowa</v>
      </c>
      <c r="D414" t="str">
        <f t="shared" si="15"/>
        <v>704, Butler County</v>
      </c>
      <c r="E414" t="s">
        <v>981</v>
      </c>
      <c r="F414" t="s">
        <v>980</v>
      </c>
      <c r="G414" s="5">
        <v>1629</v>
      </c>
      <c r="H414" s="5">
        <v>57215</v>
      </c>
      <c r="I414" s="6">
        <v>0.08</v>
      </c>
      <c r="J414" s="6">
        <v>7.918968692449356E-2</v>
      </c>
      <c r="K414" s="6">
        <v>2.4554941682013505E-2</v>
      </c>
      <c r="L414" s="6">
        <v>3.241666666666667E-2</v>
      </c>
      <c r="M414" s="6">
        <v>0.375</v>
      </c>
      <c r="N414" s="6">
        <v>-3.58512140983386E-2</v>
      </c>
      <c r="O414" s="6">
        <v>0.42107371794871795</v>
      </c>
      <c r="P414" s="6">
        <v>6.6180594503645537E-2</v>
      </c>
      <c r="Q414" s="6">
        <v>0.17740945365254757</v>
      </c>
      <c r="R414">
        <v>1</v>
      </c>
      <c r="S414">
        <v>1</v>
      </c>
      <c r="T414">
        <v>1</v>
      </c>
      <c r="U414">
        <v>0</v>
      </c>
      <c r="V414">
        <v>1</v>
      </c>
      <c r="W414">
        <v>2</v>
      </c>
      <c r="X414">
        <v>2</v>
      </c>
      <c r="Y414">
        <v>1</v>
      </c>
      <c r="Z414">
        <v>1</v>
      </c>
      <c r="AA414">
        <v>0</v>
      </c>
      <c r="AB414">
        <v>10</v>
      </c>
    </row>
    <row r="415" spans="1:28" x14ac:dyDescent="0.2">
      <c r="A415">
        <v>19147960300</v>
      </c>
      <c r="B415" t="s">
        <v>1557</v>
      </c>
      <c r="C415" t="str">
        <f t="shared" si="14"/>
        <v>9603, Palo Alto County, Iowa</v>
      </c>
      <c r="D415" t="str">
        <f t="shared" si="15"/>
        <v>9603, Palo Alto County</v>
      </c>
      <c r="E415" t="s">
        <v>1024</v>
      </c>
      <c r="F415" t="s">
        <v>1023</v>
      </c>
      <c r="G415" s="5">
        <v>1585</v>
      </c>
      <c r="H415" s="5">
        <v>50223</v>
      </c>
      <c r="I415" s="6">
        <v>5.5999999999999994E-2</v>
      </c>
      <c r="J415" s="6">
        <v>0.12113564668769716</v>
      </c>
      <c r="K415" s="6">
        <v>4.0378548895899057E-2</v>
      </c>
      <c r="L415" s="6">
        <v>2.8166666666666663E-2</v>
      </c>
      <c r="M415" s="6">
        <v>0.35600000000000004</v>
      </c>
      <c r="N415" s="6">
        <v>-4.5111983865831651E-2</v>
      </c>
      <c r="O415" s="6">
        <v>0.35140405616224651</v>
      </c>
      <c r="P415" s="6">
        <v>0.17815211842776926</v>
      </c>
      <c r="Q415" s="6">
        <v>0.20820189274447951</v>
      </c>
      <c r="R415">
        <v>2</v>
      </c>
      <c r="S415">
        <v>0</v>
      </c>
      <c r="T415">
        <v>1</v>
      </c>
      <c r="U415">
        <v>1</v>
      </c>
      <c r="V415">
        <v>0</v>
      </c>
      <c r="W415">
        <v>1</v>
      </c>
      <c r="X415">
        <v>2</v>
      </c>
      <c r="Y415">
        <v>0</v>
      </c>
      <c r="Z415">
        <v>2</v>
      </c>
      <c r="AA415">
        <v>1</v>
      </c>
      <c r="AB415">
        <v>10</v>
      </c>
    </row>
    <row r="416" spans="1:28" x14ac:dyDescent="0.2">
      <c r="A416">
        <v>19135070300</v>
      </c>
      <c r="B416" t="s">
        <v>1559</v>
      </c>
      <c r="C416" t="str">
        <f t="shared" si="14"/>
        <v>703, Monroe County, Iowa</v>
      </c>
      <c r="D416" t="str">
        <f t="shared" si="15"/>
        <v>703, Monroe County</v>
      </c>
      <c r="E416" t="s">
        <v>582</v>
      </c>
      <c r="F416" t="s">
        <v>968</v>
      </c>
      <c r="G416" s="5">
        <v>898</v>
      </c>
      <c r="H416" s="5">
        <v>59318</v>
      </c>
      <c r="I416" s="6">
        <v>5.5999999999999994E-2</v>
      </c>
      <c r="J416" s="6">
        <v>5.6792873051224942E-2</v>
      </c>
      <c r="K416" s="6">
        <v>2.5612472160356347E-2</v>
      </c>
      <c r="L416" s="6">
        <v>3.3083333333333333E-2</v>
      </c>
      <c r="M416" s="6">
        <v>0.39700000000000002</v>
      </c>
      <c r="N416" s="6">
        <v>-4.9309912170639902E-2</v>
      </c>
      <c r="O416" s="6">
        <v>0.54050374404356705</v>
      </c>
      <c r="P416" s="6">
        <v>5.9915611814345994E-2</v>
      </c>
      <c r="Q416" s="6">
        <v>0.19265033407572382</v>
      </c>
      <c r="R416">
        <v>1</v>
      </c>
      <c r="S416">
        <v>0</v>
      </c>
      <c r="T416">
        <v>0</v>
      </c>
      <c r="U416">
        <v>0</v>
      </c>
      <c r="V416">
        <v>1</v>
      </c>
      <c r="W416">
        <v>2</v>
      </c>
      <c r="X416">
        <v>2</v>
      </c>
      <c r="Y416">
        <v>2</v>
      </c>
      <c r="Z416">
        <v>1</v>
      </c>
      <c r="AA416">
        <v>1</v>
      </c>
      <c r="AB416">
        <v>10</v>
      </c>
    </row>
    <row r="417" spans="1:28" x14ac:dyDescent="0.2">
      <c r="A417">
        <v>19197680100</v>
      </c>
      <c r="B417" t="s">
        <v>1560</v>
      </c>
      <c r="C417" t="str">
        <f t="shared" si="14"/>
        <v>6801, Wright County, Iowa</v>
      </c>
      <c r="D417" t="str">
        <f t="shared" si="15"/>
        <v>6801, Wright County</v>
      </c>
      <c r="E417" t="s">
        <v>1041</v>
      </c>
      <c r="F417" t="s">
        <v>1040</v>
      </c>
      <c r="G417" s="5">
        <v>1542</v>
      </c>
      <c r="H417" s="5">
        <v>57283</v>
      </c>
      <c r="I417" s="6">
        <v>0.124</v>
      </c>
      <c r="J417" s="6">
        <v>6.4202334630350189E-2</v>
      </c>
      <c r="K417" s="6">
        <v>3.8910505836575876E-2</v>
      </c>
      <c r="L417" s="6">
        <v>3.4000000000000002E-2</v>
      </c>
      <c r="M417" s="6">
        <v>0.41100000000000003</v>
      </c>
      <c r="N417" s="6">
        <v>-2.1619170005291406E-2</v>
      </c>
      <c r="O417" s="6">
        <v>0.38260869565217392</v>
      </c>
      <c r="P417" s="6">
        <v>5.629877369007804E-2</v>
      </c>
      <c r="Q417" s="6">
        <v>0.20428015564202334</v>
      </c>
      <c r="R417">
        <v>1</v>
      </c>
      <c r="S417">
        <v>1</v>
      </c>
      <c r="T417">
        <v>0</v>
      </c>
      <c r="U417">
        <v>1</v>
      </c>
      <c r="V417">
        <v>1</v>
      </c>
      <c r="W417">
        <v>2</v>
      </c>
      <c r="X417">
        <v>2</v>
      </c>
      <c r="Y417">
        <v>1</v>
      </c>
      <c r="Z417">
        <v>0</v>
      </c>
      <c r="AA417">
        <v>1</v>
      </c>
      <c r="AB417">
        <v>10</v>
      </c>
    </row>
    <row r="418" spans="1:28" x14ac:dyDescent="0.2">
      <c r="A418">
        <v>19079960500</v>
      </c>
      <c r="B418" t="s">
        <v>1562</v>
      </c>
      <c r="C418" t="str">
        <f t="shared" si="14"/>
        <v>9605, Hamilton County, Iowa</v>
      </c>
      <c r="D418" t="str">
        <f t="shared" si="15"/>
        <v>9605, Hamilton County</v>
      </c>
      <c r="E418" t="s">
        <v>366</v>
      </c>
      <c r="F418" t="s">
        <v>1050</v>
      </c>
      <c r="G418" s="5">
        <v>774</v>
      </c>
      <c r="H418" s="5">
        <v>61100</v>
      </c>
      <c r="I418" s="6">
        <v>6.5000000000000002E-2</v>
      </c>
      <c r="J418" s="6">
        <v>7.10594315245478E-2</v>
      </c>
      <c r="K418" s="6">
        <v>4.6511627906976744E-2</v>
      </c>
      <c r="L418" s="6">
        <v>3.3833333333333333E-2</v>
      </c>
      <c r="M418" s="6">
        <v>0.32500000000000001</v>
      </c>
      <c r="N418" s="6">
        <v>-4.0451732278440629E-2</v>
      </c>
      <c r="O418" s="6">
        <v>0.43310657596371882</v>
      </c>
      <c r="P418" s="6">
        <v>0.125</v>
      </c>
      <c r="Q418" s="6">
        <v>0.20284237726098192</v>
      </c>
      <c r="R418">
        <v>1</v>
      </c>
      <c r="S418">
        <v>0</v>
      </c>
      <c r="T418">
        <v>0</v>
      </c>
      <c r="U418">
        <v>1</v>
      </c>
      <c r="V418">
        <v>1</v>
      </c>
      <c r="W418">
        <v>1</v>
      </c>
      <c r="X418">
        <v>2</v>
      </c>
      <c r="Y418">
        <v>1</v>
      </c>
      <c r="Z418">
        <v>2</v>
      </c>
      <c r="AA418">
        <v>1</v>
      </c>
      <c r="AB418">
        <v>10</v>
      </c>
    </row>
    <row r="419" spans="1:28" x14ac:dyDescent="0.2">
      <c r="A419">
        <v>19147960400</v>
      </c>
      <c r="B419" t="s">
        <v>1569</v>
      </c>
      <c r="C419" t="str">
        <f t="shared" si="14"/>
        <v>9604, Palo Alto County, Iowa</v>
      </c>
      <c r="D419" t="str">
        <f t="shared" si="15"/>
        <v>9604, Palo Alto County</v>
      </c>
      <c r="E419" t="s">
        <v>1024</v>
      </c>
      <c r="F419" t="s">
        <v>1023</v>
      </c>
      <c r="G419" s="5">
        <v>651</v>
      </c>
      <c r="H419" s="5">
        <v>51250</v>
      </c>
      <c r="I419" s="6">
        <v>6.7000000000000004E-2</v>
      </c>
      <c r="J419" s="6">
        <v>0.1152073732718894</v>
      </c>
      <c r="K419" s="6">
        <v>8.1413210445468509E-2</v>
      </c>
      <c r="L419" s="6">
        <v>2.8166666666666663E-2</v>
      </c>
      <c r="M419" s="6">
        <v>0.35499999999999998</v>
      </c>
      <c r="N419" s="6">
        <v>-4.5111983865831651E-2</v>
      </c>
      <c r="O419" s="6">
        <v>0.36881419234360413</v>
      </c>
      <c r="P419" s="6">
        <v>0.13752913752913754</v>
      </c>
      <c r="Q419" s="6">
        <v>0.14285714285714285</v>
      </c>
      <c r="R419">
        <v>2</v>
      </c>
      <c r="S419">
        <v>0</v>
      </c>
      <c r="T419">
        <v>1</v>
      </c>
      <c r="U419">
        <v>2</v>
      </c>
      <c r="V419">
        <v>0</v>
      </c>
      <c r="W419">
        <v>1</v>
      </c>
      <c r="X419">
        <v>2</v>
      </c>
      <c r="Y419">
        <v>0</v>
      </c>
      <c r="Z419">
        <v>2</v>
      </c>
      <c r="AA419">
        <v>0</v>
      </c>
      <c r="AB419">
        <v>10</v>
      </c>
    </row>
    <row r="420" spans="1:28" x14ac:dyDescent="0.2">
      <c r="A420">
        <v>19023070100</v>
      </c>
      <c r="B420" t="s">
        <v>1571</v>
      </c>
      <c r="C420" t="str">
        <f t="shared" si="14"/>
        <v>701, Butler County, Iowa</v>
      </c>
      <c r="D420" t="str">
        <f t="shared" si="15"/>
        <v>701, Butler County</v>
      </c>
      <c r="E420" t="s">
        <v>981</v>
      </c>
      <c r="F420" t="s">
        <v>980</v>
      </c>
      <c r="G420">
        <v>1280</v>
      </c>
      <c r="H420" s="5">
        <v>63200</v>
      </c>
      <c r="I420" s="6">
        <v>8.5999999999999993E-2</v>
      </c>
      <c r="J420" s="6">
        <v>9.4531249999999997E-2</v>
      </c>
      <c r="K420" s="6">
        <v>4.0625000000000001E-2</v>
      </c>
      <c r="L420" s="6">
        <v>3.241666666666667E-2</v>
      </c>
      <c r="M420" s="6">
        <v>0.33899999999999997</v>
      </c>
      <c r="N420" s="6">
        <v>-3.58512140983386E-2</v>
      </c>
      <c r="O420" s="6">
        <v>0.49125952487673691</v>
      </c>
      <c r="P420" s="6">
        <v>5.1244509516837483E-2</v>
      </c>
      <c r="Q420" s="6">
        <v>0.17499999999999999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2</v>
      </c>
      <c r="Y420">
        <v>2</v>
      </c>
      <c r="Z420">
        <v>0</v>
      </c>
      <c r="AA420">
        <v>0</v>
      </c>
      <c r="AB420">
        <v>10</v>
      </c>
    </row>
    <row r="421" spans="1:28" x14ac:dyDescent="0.2">
      <c r="A421">
        <v>19033951000</v>
      </c>
      <c r="B421" t="s">
        <v>1573</v>
      </c>
      <c r="C421" t="str">
        <f t="shared" si="14"/>
        <v>9510, Cerro Gordo County, Iowa</v>
      </c>
      <c r="D421" t="str">
        <f t="shared" si="15"/>
        <v>9510, Cerro Gordo County</v>
      </c>
      <c r="E421" t="s">
        <v>1081</v>
      </c>
      <c r="F421" t="s">
        <v>1080</v>
      </c>
      <c r="G421" s="5">
        <v>1053</v>
      </c>
      <c r="H421" s="5">
        <v>58598</v>
      </c>
      <c r="I421" s="6">
        <v>8.199999999999999E-2</v>
      </c>
      <c r="J421" s="6">
        <v>6.3627730294396959E-2</v>
      </c>
      <c r="K421" s="6">
        <v>3.3238366571699908E-2</v>
      </c>
      <c r="L421" s="6">
        <v>3.4083333333333334E-2</v>
      </c>
      <c r="M421" s="6">
        <v>0.34200000000000003</v>
      </c>
      <c r="N421" s="6">
        <v>-2.3193132658376935E-2</v>
      </c>
      <c r="O421" s="6">
        <v>0.38829151732377537</v>
      </c>
      <c r="P421" s="6">
        <v>0.14343598055105347</v>
      </c>
      <c r="Q421" s="6">
        <v>0.13770180436847104</v>
      </c>
      <c r="R421">
        <v>1</v>
      </c>
      <c r="S421">
        <v>1</v>
      </c>
      <c r="T421">
        <v>0</v>
      </c>
      <c r="U421">
        <v>1</v>
      </c>
      <c r="V421">
        <v>1</v>
      </c>
      <c r="W421">
        <v>1</v>
      </c>
      <c r="X421">
        <v>2</v>
      </c>
      <c r="Y421">
        <v>1</v>
      </c>
      <c r="Z421">
        <v>2</v>
      </c>
      <c r="AA421">
        <v>0</v>
      </c>
      <c r="AB421">
        <v>10</v>
      </c>
    </row>
    <row r="422" spans="1:28" x14ac:dyDescent="0.2">
      <c r="A422">
        <v>19045000900</v>
      </c>
      <c r="B422" t="s">
        <v>1576</v>
      </c>
      <c r="C422" t="str">
        <f t="shared" si="14"/>
        <v>9, Clinton County, Iowa</v>
      </c>
      <c r="D422" t="str">
        <f t="shared" si="15"/>
        <v>9, Clinton County</v>
      </c>
      <c r="E422" t="s">
        <v>168</v>
      </c>
      <c r="F422" t="s">
        <v>992</v>
      </c>
      <c r="G422">
        <v>2585</v>
      </c>
      <c r="H422" s="5">
        <v>59347</v>
      </c>
      <c r="I422" s="6">
        <v>0.11800000000000001</v>
      </c>
      <c r="J422" s="6">
        <v>6.8085106382978725E-2</v>
      </c>
      <c r="K422" s="6">
        <v>1.0831721470019342E-2</v>
      </c>
      <c r="L422" s="6">
        <v>4.2916666666666659E-2</v>
      </c>
      <c r="M422" s="6">
        <v>0.35399999999999998</v>
      </c>
      <c r="N422" s="6">
        <v>-5.4076064826125904E-2</v>
      </c>
      <c r="O422" s="6">
        <v>0.40501094624179029</v>
      </c>
      <c r="P422" s="6">
        <v>5.9878092506274648E-2</v>
      </c>
      <c r="Q422" s="6">
        <v>0.21044487427466152</v>
      </c>
      <c r="R422">
        <v>1</v>
      </c>
      <c r="S422">
        <v>1</v>
      </c>
      <c r="T422">
        <v>0</v>
      </c>
      <c r="U422">
        <v>0</v>
      </c>
      <c r="V422">
        <v>2</v>
      </c>
      <c r="W422">
        <v>1</v>
      </c>
      <c r="X422">
        <v>2</v>
      </c>
      <c r="Y422">
        <v>1</v>
      </c>
      <c r="Z422">
        <v>1</v>
      </c>
      <c r="AA422">
        <v>1</v>
      </c>
      <c r="AB422">
        <v>10</v>
      </c>
    </row>
    <row r="423" spans="1:28" x14ac:dyDescent="0.2">
      <c r="A423">
        <v>19037070200</v>
      </c>
      <c r="B423" t="s">
        <v>1577</v>
      </c>
      <c r="C423" t="str">
        <f t="shared" si="14"/>
        <v>702, Chickasaw County, Iowa</v>
      </c>
      <c r="D423" t="str">
        <f t="shared" si="15"/>
        <v>702, Chickasaw County</v>
      </c>
      <c r="E423" t="s">
        <v>983</v>
      </c>
      <c r="F423" t="s">
        <v>982</v>
      </c>
      <c r="G423" s="5">
        <v>1058</v>
      </c>
      <c r="H423" s="5">
        <v>63152</v>
      </c>
      <c r="I423" s="6">
        <v>7.5999999999999998E-2</v>
      </c>
      <c r="J423" s="6">
        <v>7.5614366729678639E-2</v>
      </c>
      <c r="K423" s="6">
        <v>3.5916824196597356E-2</v>
      </c>
      <c r="L423" s="6">
        <v>2.9999999999999995E-2</v>
      </c>
      <c r="M423" s="6">
        <v>0.314</v>
      </c>
      <c r="N423" s="6">
        <v>-3.4327518289251548E-2</v>
      </c>
      <c r="O423" s="6">
        <v>0.43915343915343913</v>
      </c>
      <c r="P423" s="6">
        <v>9.2577147623019176E-2</v>
      </c>
      <c r="Q423" s="6">
        <v>0.1833648393194707</v>
      </c>
      <c r="R423">
        <v>1</v>
      </c>
      <c r="S423">
        <v>1</v>
      </c>
      <c r="T423">
        <v>1</v>
      </c>
      <c r="U423">
        <v>1</v>
      </c>
      <c r="V423">
        <v>0</v>
      </c>
      <c r="W423">
        <v>1</v>
      </c>
      <c r="X423">
        <v>2</v>
      </c>
      <c r="Y423">
        <v>1</v>
      </c>
      <c r="Z423">
        <v>1</v>
      </c>
      <c r="AA423">
        <v>1</v>
      </c>
      <c r="AB423">
        <v>10</v>
      </c>
    </row>
    <row r="424" spans="1:28" x14ac:dyDescent="0.2">
      <c r="A424">
        <v>19135070100</v>
      </c>
      <c r="B424" t="s">
        <v>1582</v>
      </c>
      <c r="C424" t="str">
        <f t="shared" si="14"/>
        <v>701, Monroe County, Iowa</v>
      </c>
      <c r="D424" t="str">
        <f t="shared" si="15"/>
        <v>701, Monroe County</v>
      </c>
      <c r="E424" t="s">
        <v>582</v>
      </c>
      <c r="F424" t="s">
        <v>968</v>
      </c>
      <c r="G424" s="5">
        <v>1330</v>
      </c>
      <c r="H424" s="5">
        <v>65457</v>
      </c>
      <c r="I424" s="6">
        <v>4.7E-2</v>
      </c>
      <c r="J424" s="6">
        <v>7.9699248120300756E-2</v>
      </c>
      <c r="K424" s="6">
        <v>4.6616541353383459E-2</v>
      </c>
      <c r="L424" s="6">
        <v>3.3083333333333333E-2</v>
      </c>
      <c r="M424" s="6">
        <v>0.33500000000000002</v>
      </c>
      <c r="N424" s="6">
        <v>-4.9309912170639902E-2</v>
      </c>
      <c r="O424" s="6">
        <v>0.49141531322505799</v>
      </c>
      <c r="P424" s="6">
        <v>0.10965200262639527</v>
      </c>
      <c r="Q424" s="6">
        <v>0.13157894736842105</v>
      </c>
      <c r="R424">
        <v>0</v>
      </c>
      <c r="S424">
        <v>0</v>
      </c>
      <c r="T424">
        <v>1</v>
      </c>
      <c r="U424">
        <v>1</v>
      </c>
      <c r="V424">
        <v>1</v>
      </c>
      <c r="W424">
        <v>1</v>
      </c>
      <c r="X424">
        <v>2</v>
      </c>
      <c r="Y424">
        <v>2</v>
      </c>
      <c r="Z424">
        <v>2</v>
      </c>
      <c r="AA424">
        <v>0</v>
      </c>
      <c r="AB424">
        <v>10</v>
      </c>
    </row>
    <row r="425" spans="1:28" x14ac:dyDescent="0.2">
      <c r="A425">
        <v>19187010100</v>
      </c>
      <c r="B425" t="s">
        <v>1589</v>
      </c>
      <c r="C425" t="str">
        <f t="shared" si="14"/>
        <v>101, Webster County, Iowa</v>
      </c>
      <c r="D425" t="str">
        <f t="shared" si="15"/>
        <v>101, Webster County</v>
      </c>
      <c r="E425" t="s">
        <v>902</v>
      </c>
      <c r="F425" t="s">
        <v>1025</v>
      </c>
      <c r="G425" s="5">
        <v>889</v>
      </c>
      <c r="H425" s="5">
        <v>62396</v>
      </c>
      <c r="I425" s="6">
        <v>0.11900000000000001</v>
      </c>
      <c r="J425" s="6">
        <v>4.0494938132733409E-2</v>
      </c>
      <c r="K425" s="6">
        <v>2.9246344206974129E-2</v>
      </c>
      <c r="L425" s="6">
        <v>3.7333333333333336E-2</v>
      </c>
      <c r="M425" s="6">
        <v>0.34299999999999997</v>
      </c>
      <c r="N425" s="6">
        <v>-2.667508483939705E-2</v>
      </c>
      <c r="O425" s="6">
        <v>0.34612882238126219</v>
      </c>
      <c r="P425" s="6">
        <v>0.13551401869158877</v>
      </c>
      <c r="Q425" s="6">
        <v>0.18110236220472442</v>
      </c>
      <c r="R425">
        <v>1</v>
      </c>
      <c r="S425">
        <v>1</v>
      </c>
      <c r="T425">
        <v>0</v>
      </c>
      <c r="U425">
        <v>0</v>
      </c>
      <c r="V425">
        <v>2</v>
      </c>
      <c r="W425">
        <v>1</v>
      </c>
      <c r="X425">
        <v>2</v>
      </c>
      <c r="Y425">
        <v>0</v>
      </c>
      <c r="Z425">
        <v>2</v>
      </c>
      <c r="AA425">
        <v>1</v>
      </c>
      <c r="AB425">
        <v>10</v>
      </c>
    </row>
    <row r="426" spans="1:28" x14ac:dyDescent="0.2">
      <c r="A426">
        <v>19065080700</v>
      </c>
      <c r="B426" t="s">
        <v>1590</v>
      </c>
      <c r="C426" t="str">
        <f t="shared" si="14"/>
        <v>807, Fayette County, Iowa</v>
      </c>
      <c r="D426" t="str">
        <f t="shared" si="15"/>
        <v>807, Fayette County</v>
      </c>
      <c r="E426" t="s">
        <v>297</v>
      </c>
      <c r="F426" t="s">
        <v>1004</v>
      </c>
      <c r="G426" s="5">
        <v>1244</v>
      </c>
      <c r="H426" s="5">
        <v>59088</v>
      </c>
      <c r="I426" s="6">
        <v>7.2999999999999995E-2</v>
      </c>
      <c r="J426" s="6">
        <v>5.6270096463022508E-2</v>
      </c>
      <c r="K426" s="6">
        <v>3.215434083601286E-2</v>
      </c>
      <c r="L426" s="6">
        <v>3.9333333333333338E-2</v>
      </c>
      <c r="M426" s="6">
        <v>0.27300000000000002</v>
      </c>
      <c r="N426" s="6">
        <v>-6.5660919540229887E-2</v>
      </c>
      <c r="O426" s="6">
        <v>0.47623574144486691</v>
      </c>
      <c r="P426" s="6">
        <v>6.4705882352941183E-2</v>
      </c>
      <c r="Q426" s="6">
        <v>0.18167202572347266</v>
      </c>
      <c r="R426">
        <v>1</v>
      </c>
      <c r="S426">
        <v>0</v>
      </c>
      <c r="T426">
        <v>0</v>
      </c>
      <c r="U426">
        <v>1</v>
      </c>
      <c r="V426">
        <v>2</v>
      </c>
      <c r="W426">
        <v>0</v>
      </c>
      <c r="X426">
        <v>2</v>
      </c>
      <c r="Y426">
        <v>2</v>
      </c>
      <c r="Z426">
        <v>1</v>
      </c>
      <c r="AA426">
        <v>1</v>
      </c>
      <c r="AB426">
        <v>10</v>
      </c>
    </row>
    <row r="427" spans="1:28" x14ac:dyDescent="0.2">
      <c r="A427">
        <v>19021960200</v>
      </c>
      <c r="B427" t="s">
        <v>1537</v>
      </c>
      <c r="C427" t="str">
        <f t="shared" si="14"/>
        <v>9602, Buena Vista County, Iowa</v>
      </c>
      <c r="D427" t="str">
        <f t="shared" si="15"/>
        <v>9602, Buena Vista County</v>
      </c>
      <c r="E427" t="s">
        <v>967</v>
      </c>
      <c r="F427" t="s">
        <v>966</v>
      </c>
      <c r="G427" s="5">
        <v>755</v>
      </c>
      <c r="H427" s="5">
        <v>54554</v>
      </c>
      <c r="I427" s="6">
        <v>0.152</v>
      </c>
      <c r="J427" s="6">
        <v>0.1152317880794702</v>
      </c>
      <c r="K427" s="6">
        <v>4.5033112582781455E-2</v>
      </c>
      <c r="L427" s="6">
        <v>2.5166666666666667E-2</v>
      </c>
      <c r="M427" s="6">
        <v>0.34499999999999997</v>
      </c>
      <c r="N427" s="6">
        <v>2.7788746298124382E-2</v>
      </c>
      <c r="O427" s="6">
        <v>0.4595238095238095</v>
      </c>
      <c r="P427" s="6">
        <v>0.12270642201834862</v>
      </c>
      <c r="Q427" s="6">
        <v>0.14172185430463577</v>
      </c>
      <c r="R427">
        <v>1</v>
      </c>
      <c r="S427">
        <v>2</v>
      </c>
      <c r="T427">
        <v>1</v>
      </c>
      <c r="U427">
        <v>1</v>
      </c>
      <c r="V427">
        <v>0</v>
      </c>
      <c r="W427">
        <v>1</v>
      </c>
      <c r="X427">
        <v>0</v>
      </c>
      <c r="Y427">
        <v>1</v>
      </c>
      <c r="Z427">
        <v>2</v>
      </c>
      <c r="AA427">
        <v>0</v>
      </c>
      <c r="AB427">
        <v>9</v>
      </c>
    </row>
    <row r="428" spans="1:28" x14ac:dyDescent="0.2">
      <c r="A428">
        <v>19015020700</v>
      </c>
      <c r="B428" t="s">
        <v>1538</v>
      </c>
      <c r="C428" t="str">
        <f t="shared" si="14"/>
        <v>207, Boone County, Iowa</v>
      </c>
      <c r="D428" t="str">
        <f t="shared" si="15"/>
        <v>207, Boone County</v>
      </c>
      <c r="E428" t="s">
        <v>100</v>
      </c>
      <c r="F428" t="s">
        <v>1037</v>
      </c>
      <c r="G428">
        <v>1640</v>
      </c>
      <c r="H428" s="5">
        <v>60227</v>
      </c>
      <c r="I428" s="6">
        <v>7.4999999999999997E-2</v>
      </c>
      <c r="J428" s="6">
        <v>9.0243902439024387E-2</v>
      </c>
      <c r="K428" s="6">
        <v>5.3048780487804877E-2</v>
      </c>
      <c r="L428" s="6">
        <v>2.8166666666666663E-2</v>
      </c>
      <c r="M428" s="6">
        <v>0.37</v>
      </c>
      <c r="N428" s="6">
        <v>1.5547783775564509E-2</v>
      </c>
      <c r="O428" s="6">
        <v>0.40127867619405794</v>
      </c>
      <c r="P428" s="6">
        <v>0.12858660998937302</v>
      </c>
      <c r="Q428" s="6">
        <v>0.16158536585365854</v>
      </c>
      <c r="R428">
        <v>1</v>
      </c>
      <c r="S428">
        <v>0</v>
      </c>
      <c r="T428">
        <v>1</v>
      </c>
      <c r="U428">
        <v>2</v>
      </c>
      <c r="V428">
        <v>0</v>
      </c>
      <c r="W428">
        <v>2</v>
      </c>
      <c r="X428">
        <v>0</v>
      </c>
      <c r="Y428">
        <v>1</v>
      </c>
      <c r="Z428">
        <v>2</v>
      </c>
      <c r="AA428">
        <v>0</v>
      </c>
      <c r="AB428">
        <v>9</v>
      </c>
    </row>
    <row r="429" spans="1:28" x14ac:dyDescent="0.2">
      <c r="A429">
        <v>19167070400</v>
      </c>
      <c r="B429" t="s">
        <v>1539</v>
      </c>
      <c r="C429" t="str">
        <f t="shared" si="14"/>
        <v>704, Sioux County, Iowa</v>
      </c>
      <c r="D429" t="str">
        <f t="shared" si="15"/>
        <v>704, Sioux County</v>
      </c>
      <c r="E429" t="s">
        <v>985</v>
      </c>
      <c r="F429" t="s">
        <v>984</v>
      </c>
      <c r="G429" s="5">
        <v>1506</v>
      </c>
      <c r="H429" s="5">
        <v>54419</v>
      </c>
      <c r="I429" s="6">
        <v>7.9000000000000001E-2</v>
      </c>
      <c r="J429" s="6">
        <v>8.1009296148738377E-2</v>
      </c>
      <c r="K429" s="6">
        <v>3.5856573705179286E-2</v>
      </c>
      <c r="L429" s="6">
        <v>2.0583333333333332E-2</v>
      </c>
      <c r="M429" s="6">
        <v>0.35799999999999998</v>
      </c>
      <c r="N429" s="6">
        <v>6.4324709233325422E-2</v>
      </c>
      <c r="O429" s="6">
        <v>0.54409509202453987</v>
      </c>
      <c r="P429" s="6">
        <v>0.11150234741784038</v>
      </c>
      <c r="Q429" s="6">
        <v>0.13745019920318724</v>
      </c>
      <c r="R429">
        <v>1</v>
      </c>
      <c r="S429">
        <v>1</v>
      </c>
      <c r="T429">
        <v>1</v>
      </c>
      <c r="U429">
        <v>1</v>
      </c>
      <c r="V429">
        <v>0</v>
      </c>
      <c r="W429">
        <v>1</v>
      </c>
      <c r="X429">
        <v>0</v>
      </c>
      <c r="Y429">
        <v>2</v>
      </c>
      <c r="Z429">
        <v>2</v>
      </c>
      <c r="AA429">
        <v>0</v>
      </c>
      <c r="AB429">
        <v>9</v>
      </c>
    </row>
    <row r="430" spans="1:28" x14ac:dyDescent="0.2">
      <c r="A430">
        <v>19071970100</v>
      </c>
      <c r="B430" t="s">
        <v>1540</v>
      </c>
      <c r="C430" t="str">
        <f t="shared" si="14"/>
        <v>9701, Fremont County, Iowa</v>
      </c>
      <c r="D430" t="str">
        <f t="shared" si="15"/>
        <v>9701, Fremont County</v>
      </c>
      <c r="E430" t="s">
        <v>315</v>
      </c>
      <c r="F430" t="s">
        <v>1107</v>
      </c>
      <c r="G430" s="5">
        <v>893</v>
      </c>
      <c r="H430" s="5">
        <v>56563</v>
      </c>
      <c r="I430" s="6">
        <v>6.7000000000000004E-2</v>
      </c>
      <c r="J430" s="6">
        <v>9.0705487122060474E-2</v>
      </c>
      <c r="K430" s="6">
        <v>2.3516237402015677E-2</v>
      </c>
      <c r="L430" s="6">
        <v>2.583333333333333E-2</v>
      </c>
      <c r="M430" s="6">
        <v>0.39399999999999996</v>
      </c>
      <c r="N430" s="6">
        <v>-0.112350490525467</v>
      </c>
      <c r="O430" s="6">
        <v>0.36408106219426972</v>
      </c>
      <c r="P430" s="6">
        <v>0.1253616200578592</v>
      </c>
      <c r="Q430" s="6">
        <v>0.21276595744680851</v>
      </c>
      <c r="R430">
        <v>1</v>
      </c>
      <c r="S430">
        <v>0</v>
      </c>
      <c r="T430">
        <v>1</v>
      </c>
      <c r="U430">
        <v>0</v>
      </c>
      <c r="V430">
        <v>0</v>
      </c>
      <c r="W430">
        <v>2</v>
      </c>
      <c r="X430">
        <v>2</v>
      </c>
      <c r="Y430">
        <v>0</v>
      </c>
      <c r="Z430">
        <v>2</v>
      </c>
      <c r="AA430">
        <v>1</v>
      </c>
      <c r="AB430">
        <v>9</v>
      </c>
    </row>
    <row r="431" spans="1:28" x14ac:dyDescent="0.2">
      <c r="A431">
        <v>19169000500</v>
      </c>
      <c r="B431" t="s">
        <v>1542</v>
      </c>
      <c r="C431" t="str">
        <f t="shared" si="14"/>
        <v>5, Story County, Iowa</v>
      </c>
      <c r="D431" t="str">
        <f t="shared" si="15"/>
        <v>5, Story County</v>
      </c>
      <c r="E431" t="s">
        <v>989</v>
      </c>
      <c r="F431" t="s">
        <v>988</v>
      </c>
      <c r="G431">
        <v>769</v>
      </c>
      <c r="H431" s="5">
        <v>18535</v>
      </c>
      <c r="I431" s="6">
        <v>0.68099999999999994</v>
      </c>
      <c r="J431" s="6">
        <v>3.2509752925877766E-2</v>
      </c>
      <c r="K431" s="6">
        <v>0</v>
      </c>
      <c r="L431" s="6">
        <v>2.3583333333333331E-2</v>
      </c>
      <c r="M431" s="6">
        <v>0.44900000000000001</v>
      </c>
      <c r="N431" s="6">
        <v>0.10045565209622301</v>
      </c>
      <c r="O431" s="6">
        <v>0.11683168316831684</v>
      </c>
      <c r="P431" s="6">
        <v>8.5081585081585087E-2</v>
      </c>
      <c r="Q431" s="6">
        <v>0.58127438231469442</v>
      </c>
      <c r="R431">
        <v>2</v>
      </c>
      <c r="S431">
        <v>2</v>
      </c>
      <c r="T431">
        <v>0</v>
      </c>
      <c r="U431">
        <v>0</v>
      </c>
      <c r="V431">
        <v>0</v>
      </c>
      <c r="W431">
        <v>2</v>
      </c>
      <c r="X431">
        <v>0</v>
      </c>
      <c r="Y431">
        <v>0</v>
      </c>
      <c r="Z431">
        <v>1</v>
      </c>
      <c r="AA431">
        <v>2</v>
      </c>
      <c r="AB431">
        <v>9</v>
      </c>
    </row>
    <row r="432" spans="1:28" x14ac:dyDescent="0.2">
      <c r="A432">
        <v>19169001100</v>
      </c>
      <c r="B432" t="s">
        <v>1543</v>
      </c>
      <c r="C432" t="str">
        <f t="shared" si="14"/>
        <v>11, Story County, Iowa</v>
      </c>
      <c r="D432" t="str">
        <f t="shared" si="15"/>
        <v>11, Story County</v>
      </c>
      <c r="E432" t="s">
        <v>989</v>
      </c>
      <c r="F432" t="s">
        <v>988</v>
      </c>
      <c r="G432" s="5">
        <v>2063</v>
      </c>
      <c r="H432" s="5">
        <v>35785</v>
      </c>
      <c r="I432" s="6">
        <v>0.52</v>
      </c>
      <c r="J432" s="6">
        <v>3.3446437227338824E-2</v>
      </c>
      <c r="K432" s="6">
        <v>0</v>
      </c>
      <c r="L432" s="6">
        <v>2.3583333333333331E-2</v>
      </c>
      <c r="M432" s="6">
        <v>0.434</v>
      </c>
      <c r="N432" s="6">
        <v>0.10045565209622301</v>
      </c>
      <c r="O432" s="6">
        <v>0.13806552262090482</v>
      </c>
      <c r="P432" s="6">
        <v>8.5144124168514412E-2</v>
      </c>
      <c r="Q432" s="6">
        <v>0.51236063984488611</v>
      </c>
      <c r="R432">
        <v>2</v>
      </c>
      <c r="S432">
        <v>2</v>
      </c>
      <c r="T432">
        <v>0</v>
      </c>
      <c r="U432">
        <v>0</v>
      </c>
      <c r="V432">
        <v>0</v>
      </c>
      <c r="W432">
        <v>2</v>
      </c>
      <c r="X432">
        <v>0</v>
      </c>
      <c r="Y432">
        <v>0</v>
      </c>
      <c r="Z432">
        <v>1</v>
      </c>
      <c r="AA432">
        <v>2</v>
      </c>
      <c r="AB432">
        <v>9</v>
      </c>
    </row>
    <row r="433" spans="1:28" x14ac:dyDescent="0.2">
      <c r="A433">
        <v>19025950200</v>
      </c>
      <c r="B433" t="s">
        <v>1544</v>
      </c>
      <c r="C433" t="str">
        <f t="shared" si="14"/>
        <v>9502, Calhoun County, Iowa</v>
      </c>
      <c r="D433" t="str">
        <f t="shared" si="15"/>
        <v>9502, Calhoun County</v>
      </c>
      <c r="E433" t="s">
        <v>1106</v>
      </c>
      <c r="F433" t="s">
        <v>1105</v>
      </c>
      <c r="G433" s="5">
        <v>1309</v>
      </c>
      <c r="H433" s="5">
        <v>52546</v>
      </c>
      <c r="I433" s="6">
        <v>0.121</v>
      </c>
      <c r="J433" s="6">
        <v>8.4797555385790674E-2</v>
      </c>
      <c r="K433" s="6">
        <v>4.7364400305576773E-2</v>
      </c>
      <c r="L433" s="6">
        <v>3.1249999999999997E-2</v>
      </c>
      <c r="M433" s="6">
        <v>0.42700000000000005</v>
      </c>
      <c r="N433" s="6">
        <v>2.65770423991727E-2</v>
      </c>
      <c r="O433" s="6">
        <v>0.44481927710843372</v>
      </c>
      <c r="P433" s="6">
        <v>0.17870257037943696</v>
      </c>
      <c r="Q433" s="6">
        <v>0.15278838808250572</v>
      </c>
      <c r="R433">
        <v>1</v>
      </c>
      <c r="S433">
        <v>1</v>
      </c>
      <c r="T433">
        <v>1</v>
      </c>
      <c r="U433">
        <v>1</v>
      </c>
      <c r="V433">
        <v>0</v>
      </c>
      <c r="W433">
        <v>2</v>
      </c>
      <c r="X433">
        <v>0</v>
      </c>
      <c r="Y433">
        <v>1</v>
      </c>
      <c r="Z433">
        <v>2</v>
      </c>
      <c r="AA433">
        <v>0</v>
      </c>
      <c r="AB433">
        <v>9</v>
      </c>
    </row>
    <row r="434" spans="1:28" x14ac:dyDescent="0.2">
      <c r="A434">
        <v>19189680200</v>
      </c>
      <c r="B434" t="s">
        <v>1549</v>
      </c>
      <c r="C434" t="str">
        <f t="shared" si="14"/>
        <v>6802, Winnebago County, Iowa</v>
      </c>
      <c r="D434" t="str">
        <f t="shared" si="15"/>
        <v>6802, Winnebago County</v>
      </c>
      <c r="E434" t="s">
        <v>1061</v>
      </c>
      <c r="F434" t="s">
        <v>1060</v>
      </c>
      <c r="G434" s="5">
        <v>1123</v>
      </c>
      <c r="H434" s="5">
        <v>48173</v>
      </c>
      <c r="I434" s="6">
        <v>0.105</v>
      </c>
      <c r="J434" s="6">
        <v>5.7880676758682102E-2</v>
      </c>
      <c r="K434" s="6">
        <v>1.4247551202137132E-2</v>
      </c>
      <c r="L434" s="6">
        <v>3.2916666666666664E-2</v>
      </c>
      <c r="M434" s="6">
        <v>0.33500000000000002</v>
      </c>
      <c r="N434" s="6">
        <v>-1.7209644763482423E-2</v>
      </c>
      <c r="O434" s="6">
        <v>0.42424242424242425</v>
      </c>
      <c r="P434" s="6">
        <v>0.1355805243445693</v>
      </c>
      <c r="Q434" s="6">
        <v>0.15672306322350846</v>
      </c>
      <c r="R434">
        <v>2</v>
      </c>
      <c r="S434">
        <v>1</v>
      </c>
      <c r="T434">
        <v>0</v>
      </c>
      <c r="U434">
        <v>0</v>
      </c>
      <c r="V434">
        <v>1</v>
      </c>
      <c r="W434">
        <v>1</v>
      </c>
      <c r="X434">
        <v>1</v>
      </c>
      <c r="Y434">
        <v>1</v>
      </c>
      <c r="Z434">
        <v>2</v>
      </c>
      <c r="AA434">
        <v>0</v>
      </c>
      <c r="AB434">
        <v>9</v>
      </c>
    </row>
    <row r="435" spans="1:28" x14ac:dyDescent="0.2">
      <c r="A435">
        <v>19019950200</v>
      </c>
      <c r="B435" t="s">
        <v>1552</v>
      </c>
      <c r="C435" t="str">
        <f t="shared" si="14"/>
        <v>9502, Buchanan County, Iowa</v>
      </c>
      <c r="D435" t="str">
        <f t="shared" si="15"/>
        <v>9502, Buchanan County</v>
      </c>
      <c r="E435" t="s">
        <v>1020</v>
      </c>
      <c r="F435" t="s">
        <v>1019</v>
      </c>
      <c r="G435" s="5">
        <v>1301</v>
      </c>
      <c r="H435" s="5">
        <v>65438</v>
      </c>
      <c r="I435" s="6">
        <v>0.10800000000000001</v>
      </c>
      <c r="J435" s="6">
        <v>8.7624903920061489E-2</v>
      </c>
      <c r="K435" s="6">
        <v>2.997694081475788E-2</v>
      </c>
      <c r="L435" s="6">
        <v>3.1166666666666672E-2</v>
      </c>
      <c r="M435" s="6">
        <v>0.36399999999999999</v>
      </c>
      <c r="N435" s="6">
        <v>-1.8751789292871458E-2</v>
      </c>
      <c r="O435" s="6">
        <v>0.46187363834422657</v>
      </c>
      <c r="P435" s="6">
        <v>0.10522696011004126</v>
      </c>
      <c r="Q435" s="6">
        <v>0.16986933128362797</v>
      </c>
      <c r="R435">
        <v>0</v>
      </c>
      <c r="S435">
        <v>1</v>
      </c>
      <c r="T435">
        <v>1</v>
      </c>
      <c r="U435">
        <v>1</v>
      </c>
      <c r="V435">
        <v>0</v>
      </c>
      <c r="W435">
        <v>2</v>
      </c>
      <c r="X435">
        <v>1</v>
      </c>
      <c r="Y435">
        <v>1</v>
      </c>
      <c r="Z435">
        <v>2</v>
      </c>
      <c r="AA435">
        <v>0</v>
      </c>
      <c r="AB435">
        <v>9</v>
      </c>
    </row>
    <row r="436" spans="1:28" x14ac:dyDescent="0.2">
      <c r="A436">
        <v>19123950100</v>
      </c>
      <c r="B436" t="s">
        <v>1554</v>
      </c>
      <c r="C436" t="str">
        <f t="shared" si="14"/>
        <v>9501, Mahaska County, Iowa</v>
      </c>
      <c r="D436" t="str">
        <f t="shared" si="15"/>
        <v>9501, Mahaska County</v>
      </c>
      <c r="E436" t="s">
        <v>1029</v>
      </c>
      <c r="F436" t="s">
        <v>1028</v>
      </c>
      <c r="G436" s="5">
        <v>1230</v>
      </c>
      <c r="H436" s="5">
        <v>59500</v>
      </c>
      <c r="I436" s="6">
        <v>7.5999999999999998E-2</v>
      </c>
      <c r="J436" s="6">
        <v>0.13252032520325202</v>
      </c>
      <c r="K436" s="6">
        <v>3.1707317073170732E-2</v>
      </c>
      <c r="L436" s="6">
        <v>2.8750000000000001E-2</v>
      </c>
      <c r="M436" s="6">
        <v>0.32200000000000001</v>
      </c>
      <c r="N436" s="6">
        <v>-8.5340243956927749E-3</v>
      </c>
      <c r="O436" s="6">
        <v>0.46357012750455373</v>
      </c>
      <c r="P436" s="6">
        <v>8.3212735166425467E-2</v>
      </c>
      <c r="Q436" s="6">
        <v>0.11300813008130081</v>
      </c>
      <c r="R436">
        <v>1</v>
      </c>
      <c r="S436">
        <v>1</v>
      </c>
      <c r="T436">
        <v>2</v>
      </c>
      <c r="U436">
        <v>1</v>
      </c>
      <c r="V436">
        <v>0</v>
      </c>
      <c r="W436">
        <v>1</v>
      </c>
      <c r="X436">
        <v>1</v>
      </c>
      <c r="Y436">
        <v>1</v>
      </c>
      <c r="Z436">
        <v>1</v>
      </c>
      <c r="AA436">
        <v>0</v>
      </c>
      <c r="AB436">
        <v>9</v>
      </c>
    </row>
    <row r="437" spans="1:28" x14ac:dyDescent="0.2">
      <c r="A437">
        <v>19093090100</v>
      </c>
      <c r="B437" t="s">
        <v>1556</v>
      </c>
      <c r="C437" t="str">
        <f t="shared" si="14"/>
        <v>901, Ida County, Iowa</v>
      </c>
      <c r="D437" t="str">
        <f t="shared" si="15"/>
        <v>901, Ida County</v>
      </c>
      <c r="E437" t="s">
        <v>1010</v>
      </c>
      <c r="F437" t="s">
        <v>1009</v>
      </c>
      <c r="G437" s="5">
        <v>1109</v>
      </c>
      <c r="H437" s="5">
        <v>59629</v>
      </c>
      <c r="I437" s="6">
        <v>9.8000000000000004E-2</v>
      </c>
      <c r="J437" s="6">
        <v>8.1154192966636604E-2</v>
      </c>
      <c r="K437" s="6">
        <v>3.2461677186654644E-2</v>
      </c>
      <c r="L437" s="6">
        <v>2.4750000000000001E-2</v>
      </c>
      <c r="M437" s="6">
        <v>0.32500000000000001</v>
      </c>
      <c r="N437" s="6">
        <v>-1.184934405416843E-2</v>
      </c>
      <c r="O437" s="6">
        <v>0.39717978848413632</v>
      </c>
      <c r="P437" s="6">
        <v>0.13513513513513514</v>
      </c>
      <c r="Q437" s="6">
        <v>0.11632100991884581</v>
      </c>
      <c r="R437">
        <v>1</v>
      </c>
      <c r="S437">
        <v>1</v>
      </c>
      <c r="T437">
        <v>1</v>
      </c>
      <c r="U437">
        <v>1</v>
      </c>
      <c r="V437">
        <v>0</v>
      </c>
      <c r="W437">
        <v>1</v>
      </c>
      <c r="X437">
        <v>1</v>
      </c>
      <c r="Y437">
        <v>1</v>
      </c>
      <c r="Z437">
        <v>2</v>
      </c>
      <c r="AA437">
        <v>0</v>
      </c>
      <c r="AB437">
        <v>9</v>
      </c>
    </row>
    <row r="438" spans="1:28" x14ac:dyDescent="0.2">
      <c r="A438">
        <v>19193002000</v>
      </c>
      <c r="B438" t="s">
        <v>1558</v>
      </c>
      <c r="C438" t="str">
        <f t="shared" si="14"/>
        <v>20, Woodbury County, Iowa</v>
      </c>
      <c r="D438" t="str">
        <f t="shared" si="15"/>
        <v>20, Woodbury County</v>
      </c>
      <c r="E438" t="s">
        <v>998</v>
      </c>
      <c r="F438" t="s">
        <v>997</v>
      </c>
      <c r="G438">
        <v>1996</v>
      </c>
      <c r="H438" s="5">
        <v>54567</v>
      </c>
      <c r="I438" s="6">
        <v>0.13200000000000001</v>
      </c>
      <c r="J438" s="6">
        <v>9.6693386773547094E-2</v>
      </c>
      <c r="K438" s="6">
        <v>1.3026052104208416E-2</v>
      </c>
      <c r="L438" s="6">
        <v>3.3583333333333326E-2</v>
      </c>
      <c r="M438" s="6">
        <v>0.248</v>
      </c>
      <c r="N438" s="6">
        <v>3.6888775789844577E-2</v>
      </c>
      <c r="O438" s="6">
        <v>0.41463414634146339</v>
      </c>
      <c r="P438" s="6">
        <v>0.10049571879224876</v>
      </c>
      <c r="Q438" s="6">
        <v>0.19138276553106212</v>
      </c>
      <c r="R438">
        <v>1</v>
      </c>
      <c r="S438">
        <v>2</v>
      </c>
      <c r="T438">
        <v>1</v>
      </c>
      <c r="U438">
        <v>0</v>
      </c>
      <c r="V438">
        <v>1</v>
      </c>
      <c r="W438">
        <v>0</v>
      </c>
      <c r="X438">
        <v>0</v>
      </c>
      <c r="Y438">
        <v>1</v>
      </c>
      <c r="Z438">
        <v>2</v>
      </c>
      <c r="AA438">
        <v>1</v>
      </c>
      <c r="AB438">
        <v>9</v>
      </c>
    </row>
    <row r="439" spans="1:28" x14ac:dyDescent="0.2">
      <c r="A439">
        <v>19141490200</v>
      </c>
      <c r="B439" t="s">
        <v>1561</v>
      </c>
      <c r="C439" t="str">
        <f t="shared" si="14"/>
        <v>4902, O'Brien County, Iowa</v>
      </c>
      <c r="D439" t="str">
        <f t="shared" si="15"/>
        <v>4902, O'Brien County</v>
      </c>
      <c r="E439" t="s">
        <v>1001</v>
      </c>
      <c r="F439" t="s">
        <v>1000</v>
      </c>
      <c r="G439" s="5">
        <v>1606</v>
      </c>
      <c r="H439" s="5">
        <v>54000</v>
      </c>
      <c r="I439" s="6">
        <v>8.5999999999999993E-2</v>
      </c>
      <c r="J439" s="6">
        <v>8.1569115815691165E-2</v>
      </c>
      <c r="K439" s="6">
        <v>2.1170610211706103E-2</v>
      </c>
      <c r="L439" s="6">
        <v>2.441666666666667E-2</v>
      </c>
      <c r="M439" s="6">
        <v>0.34</v>
      </c>
      <c r="N439" s="6">
        <v>-1.5002083622725379E-2</v>
      </c>
      <c r="O439" s="6">
        <v>0.47827819848545239</v>
      </c>
      <c r="P439" s="6">
        <v>6.5192083818393476E-2</v>
      </c>
      <c r="Q439" s="6">
        <v>0.22104607721046077</v>
      </c>
      <c r="R439">
        <v>1</v>
      </c>
      <c r="S439">
        <v>1</v>
      </c>
      <c r="T439">
        <v>1</v>
      </c>
      <c r="U439">
        <v>0</v>
      </c>
      <c r="V439">
        <v>0</v>
      </c>
      <c r="W439">
        <v>1</v>
      </c>
      <c r="X439">
        <v>1</v>
      </c>
      <c r="Y439">
        <v>2</v>
      </c>
      <c r="Z439">
        <v>1</v>
      </c>
      <c r="AA439">
        <v>1</v>
      </c>
      <c r="AB439">
        <v>9</v>
      </c>
    </row>
    <row r="440" spans="1:28" x14ac:dyDescent="0.2">
      <c r="A440">
        <v>19103001802</v>
      </c>
      <c r="B440" t="s">
        <v>1563</v>
      </c>
      <c r="C440" t="str">
        <f t="shared" si="14"/>
        <v>18.02, Johnson County, Iowa</v>
      </c>
      <c r="D440" t="str">
        <f t="shared" si="15"/>
        <v>18.02, Johnson County</v>
      </c>
      <c r="E440" t="s">
        <v>1090</v>
      </c>
      <c r="F440" t="s">
        <v>1089</v>
      </c>
      <c r="G440" s="5">
        <v>1683</v>
      </c>
      <c r="H440" s="5">
        <v>53892</v>
      </c>
      <c r="I440" s="6">
        <v>0.2</v>
      </c>
      <c r="J440" s="6">
        <v>0.14260249554367202</v>
      </c>
      <c r="K440" s="6">
        <v>4.0404040404040407E-2</v>
      </c>
      <c r="L440" s="6">
        <v>2.8416666666666666E-2</v>
      </c>
      <c r="M440" s="6">
        <v>0.26100000000000001</v>
      </c>
      <c r="N440" s="6">
        <v>0.16787640775660517</v>
      </c>
      <c r="O440" s="6">
        <v>0.45197091465748185</v>
      </c>
      <c r="P440" s="6">
        <v>5.8198097369893675E-2</v>
      </c>
      <c r="Q440" s="6">
        <v>0.34521687462863931</v>
      </c>
      <c r="R440">
        <v>1</v>
      </c>
      <c r="S440">
        <v>2</v>
      </c>
      <c r="T440">
        <v>2</v>
      </c>
      <c r="U440">
        <v>1</v>
      </c>
      <c r="V440">
        <v>0</v>
      </c>
      <c r="W440">
        <v>0</v>
      </c>
      <c r="X440">
        <v>0</v>
      </c>
      <c r="Y440">
        <v>1</v>
      </c>
      <c r="Z440">
        <v>0</v>
      </c>
      <c r="AA440">
        <v>2</v>
      </c>
      <c r="AB440">
        <v>9</v>
      </c>
    </row>
    <row r="441" spans="1:28" x14ac:dyDescent="0.2">
      <c r="A441">
        <v>19103001600</v>
      </c>
      <c r="B441" t="s">
        <v>1564</v>
      </c>
      <c r="C441" t="str">
        <f t="shared" si="14"/>
        <v>16, Johnson County, Iowa</v>
      </c>
      <c r="D441" t="str">
        <f t="shared" si="15"/>
        <v>16, Johnson County</v>
      </c>
      <c r="E441" t="s">
        <v>1090</v>
      </c>
      <c r="F441" t="s">
        <v>1089</v>
      </c>
      <c r="G441" s="5">
        <v>3525</v>
      </c>
      <c r="H441" s="5">
        <v>18457</v>
      </c>
      <c r="I441" s="6">
        <v>0.66700000000000004</v>
      </c>
      <c r="J441" s="6">
        <v>4.7375886524822698E-2</v>
      </c>
      <c r="K441" s="6">
        <v>3.6595744680851063E-2</v>
      </c>
      <c r="L441" s="6">
        <v>2.8416666666666666E-2</v>
      </c>
      <c r="M441" s="6">
        <v>0.24199999999999999</v>
      </c>
      <c r="N441" s="6">
        <v>0.16787640775660517</v>
      </c>
      <c r="O441" s="6">
        <v>0.25843279709392841</v>
      </c>
      <c r="P441" s="6">
        <v>0.10894843276036401</v>
      </c>
      <c r="Q441" s="6">
        <v>0.66723404255319152</v>
      </c>
      <c r="R441">
        <v>2</v>
      </c>
      <c r="S441">
        <v>2</v>
      </c>
      <c r="T441">
        <v>0</v>
      </c>
      <c r="U441">
        <v>1</v>
      </c>
      <c r="V441">
        <v>0</v>
      </c>
      <c r="W441">
        <v>0</v>
      </c>
      <c r="X441">
        <v>0</v>
      </c>
      <c r="Y441">
        <v>0</v>
      </c>
      <c r="Z441">
        <v>2</v>
      </c>
      <c r="AA441">
        <v>2</v>
      </c>
      <c r="AB441">
        <v>9</v>
      </c>
    </row>
    <row r="442" spans="1:28" x14ac:dyDescent="0.2">
      <c r="A442">
        <v>19103001801</v>
      </c>
      <c r="B442" t="s">
        <v>1565</v>
      </c>
      <c r="C442" t="str">
        <f t="shared" si="14"/>
        <v>18.01, Johnson County, Iowa</v>
      </c>
      <c r="D442" t="str">
        <f t="shared" si="15"/>
        <v>18.01, Johnson County</v>
      </c>
      <c r="E442" t="s">
        <v>1090</v>
      </c>
      <c r="F442" t="s">
        <v>1089</v>
      </c>
      <c r="G442" s="5">
        <v>2298</v>
      </c>
      <c r="H442" s="5">
        <v>48514</v>
      </c>
      <c r="I442" s="6">
        <v>0.14000000000000001</v>
      </c>
      <c r="J442" s="6">
        <v>0.1257615317667537</v>
      </c>
      <c r="K442" s="6">
        <v>1.4795474325500435E-2</v>
      </c>
      <c r="L442" s="6">
        <v>2.8416666666666666E-2</v>
      </c>
      <c r="M442" s="6">
        <v>0.20199999999999999</v>
      </c>
      <c r="N442" s="6">
        <v>0.16787640775660517</v>
      </c>
      <c r="O442" s="6">
        <v>0.31574419271580156</v>
      </c>
      <c r="P442" s="6">
        <v>7.2264836495761001E-2</v>
      </c>
      <c r="Q442" s="6">
        <v>0.3337684943429069</v>
      </c>
      <c r="R442">
        <v>2</v>
      </c>
      <c r="S442">
        <v>2</v>
      </c>
      <c r="T442">
        <v>2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</v>
      </c>
      <c r="AA442">
        <v>2</v>
      </c>
      <c r="AB442">
        <v>9</v>
      </c>
    </row>
    <row r="443" spans="1:28" x14ac:dyDescent="0.2">
      <c r="A443">
        <v>19019950400</v>
      </c>
      <c r="B443" t="s">
        <v>1566</v>
      </c>
      <c r="C443" t="str">
        <f t="shared" si="14"/>
        <v>9504, Buchanan County, Iowa</v>
      </c>
      <c r="D443" t="str">
        <f t="shared" si="15"/>
        <v>9504, Buchanan County</v>
      </c>
      <c r="E443" t="s">
        <v>1020</v>
      </c>
      <c r="F443" t="s">
        <v>1019</v>
      </c>
      <c r="G443" s="5">
        <v>1268</v>
      </c>
      <c r="H443" s="5">
        <v>52350</v>
      </c>
      <c r="I443" s="6">
        <v>8.3000000000000004E-2</v>
      </c>
      <c r="J443" s="6">
        <v>0.11750788643533124</v>
      </c>
      <c r="K443" s="6">
        <v>0</v>
      </c>
      <c r="L443" s="6">
        <v>3.1166666666666672E-2</v>
      </c>
      <c r="M443" s="6">
        <v>0.35600000000000004</v>
      </c>
      <c r="N443" s="6">
        <v>-1.8751789292871458E-2</v>
      </c>
      <c r="O443" s="6">
        <v>0.38533007334963326</v>
      </c>
      <c r="P443" s="6">
        <v>6.5080475857242831E-2</v>
      </c>
      <c r="Q443" s="6">
        <v>0.26261829652996843</v>
      </c>
      <c r="R443">
        <v>1</v>
      </c>
      <c r="S443">
        <v>1</v>
      </c>
      <c r="T443">
        <v>1</v>
      </c>
      <c r="U443">
        <v>0</v>
      </c>
      <c r="V443">
        <v>0</v>
      </c>
      <c r="W443">
        <v>1</v>
      </c>
      <c r="X443">
        <v>1</v>
      </c>
      <c r="Y443">
        <v>1</v>
      </c>
      <c r="Z443">
        <v>1</v>
      </c>
      <c r="AA443">
        <v>2</v>
      </c>
      <c r="AB443">
        <v>9</v>
      </c>
    </row>
    <row r="444" spans="1:28" x14ac:dyDescent="0.2">
      <c r="A444">
        <v>19087970500</v>
      </c>
      <c r="B444" t="s">
        <v>1567</v>
      </c>
      <c r="C444" t="str">
        <f t="shared" si="14"/>
        <v>9705, Henry County, Iowa</v>
      </c>
      <c r="D444" t="str">
        <f t="shared" si="15"/>
        <v>9705, Henry County</v>
      </c>
      <c r="E444" t="s">
        <v>1088</v>
      </c>
      <c r="F444" t="s">
        <v>1087</v>
      </c>
      <c r="G444" s="5">
        <v>1520</v>
      </c>
      <c r="H444" s="5">
        <v>54464</v>
      </c>
      <c r="I444" s="6">
        <v>0.11599999999999999</v>
      </c>
      <c r="J444" s="6">
        <v>0.15328947368421053</v>
      </c>
      <c r="K444" s="6">
        <v>5.9868421052631578E-2</v>
      </c>
      <c r="L444" s="6">
        <v>3.3666666666666657E-2</v>
      </c>
      <c r="M444" s="6">
        <v>0.35200000000000004</v>
      </c>
      <c r="N444" s="6">
        <v>1.6728716803176967E-2</v>
      </c>
      <c r="O444" s="6">
        <v>0.40155865463494667</v>
      </c>
      <c r="P444" s="6">
        <v>3.8437303087586638E-2</v>
      </c>
      <c r="Q444" s="6">
        <v>0.17894736842105263</v>
      </c>
      <c r="R444">
        <v>1</v>
      </c>
      <c r="S444">
        <v>1</v>
      </c>
      <c r="T444">
        <v>2</v>
      </c>
      <c r="U444">
        <v>2</v>
      </c>
      <c r="V444">
        <v>1</v>
      </c>
      <c r="W444">
        <v>1</v>
      </c>
      <c r="X444">
        <v>0</v>
      </c>
      <c r="Y444">
        <v>1</v>
      </c>
      <c r="Z444">
        <v>0</v>
      </c>
      <c r="AA444">
        <v>0</v>
      </c>
      <c r="AB444">
        <v>9</v>
      </c>
    </row>
    <row r="445" spans="1:28" x14ac:dyDescent="0.2">
      <c r="A445">
        <v>19099040100</v>
      </c>
      <c r="B445" t="s">
        <v>1568</v>
      </c>
      <c r="C445" t="str">
        <f t="shared" si="14"/>
        <v>401, Jasper County, Iowa</v>
      </c>
      <c r="D445" t="str">
        <f t="shared" si="15"/>
        <v>401, Jasper County</v>
      </c>
      <c r="E445" t="s">
        <v>1032</v>
      </c>
      <c r="F445" t="s">
        <v>1031</v>
      </c>
      <c r="G445" s="5">
        <v>1528</v>
      </c>
      <c r="H445" s="5">
        <v>62803</v>
      </c>
      <c r="I445" s="6">
        <v>5.9000000000000004E-2</v>
      </c>
      <c r="J445" s="6">
        <v>0.12761780104712042</v>
      </c>
      <c r="K445" s="6">
        <v>4.9083769633507857E-2</v>
      </c>
      <c r="L445" s="6">
        <v>3.6333333333333336E-2</v>
      </c>
      <c r="M445" s="6">
        <v>0.35700000000000004</v>
      </c>
      <c r="N445" s="6">
        <v>2.635578958797025E-2</v>
      </c>
      <c r="O445" s="6">
        <v>0.44677716390423572</v>
      </c>
      <c r="P445" s="6">
        <v>9.428403064230996E-2</v>
      </c>
      <c r="Q445" s="6">
        <v>0.17670157068062828</v>
      </c>
      <c r="R445">
        <v>1</v>
      </c>
      <c r="S445">
        <v>0</v>
      </c>
      <c r="T445">
        <v>2</v>
      </c>
      <c r="U445">
        <v>1</v>
      </c>
      <c r="V445">
        <v>2</v>
      </c>
      <c r="W445">
        <v>1</v>
      </c>
      <c r="X445">
        <v>0</v>
      </c>
      <c r="Y445">
        <v>1</v>
      </c>
      <c r="Z445">
        <v>1</v>
      </c>
      <c r="AA445">
        <v>0</v>
      </c>
      <c r="AB445">
        <v>9</v>
      </c>
    </row>
    <row r="446" spans="1:28" x14ac:dyDescent="0.2">
      <c r="A446">
        <v>19139050400</v>
      </c>
      <c r="B446" t="s">
        <v>1570</v>
      </c>
      <c r="C446" t="str">
        <f t="shared" si="14"/>
        <v>504, Muscatine County, Iowa</v>
      </c>
      <c r="D446" t="str">
        <f t="shared" si="15"/>
        <v>504, Muscatine County</v>
      </c>
      <c r="E446" t="s">
        <v>600</v>
      </c>
      <c r="F446" t="s">
        <v>1013</v>
      </c>
      <c r="G446" s="5">
        <v>1420</v>
      </c>
      <c r="H446" s="5">
        <v>68349</v>
      </c>
      <c r="I446" s="6">
        <v>6.6000000000000003E-2</v>
      </c>
      <c r="J446" s="6">
        <v>7.9577464788732399E-2</v>
      </c>
      <c r="K446" s="6">
        <v>3.1690140845070422E-2</v>
      </c>
      <c r="L446" s="6">
        <v>3.666666666666666E-2</v>
      </c>
      <c r="M446" s="6">
        <v>0.38</v>
      </c>
      <c r="N446" s="6">
        <v>1.1463329044332671E-2</v>
      </c>
      <c r="O446" s="6">
        <v>0.50718232044198897</v>
      </c>
      <c r="P446" s="6">
        <v>7.687338501291989E-2</v>
      </c>
      <c r="Q446" s="6">
        <v>0.15985915492957747</v>
      </c>
      <c r="R446">
        <v>0</v>
      </c>
      <c r="S446">
        <v>0</v>
      </c>
      <c r="T446">
        <v>1</v>
      </c>
      <c r="U446">
        <v>1</v>
      </c>
      <c r="V446">
        <v>2</v>
      </c>
      <c r="W446">
        <v>2</v>
      </c>
      <c r="X446">
        <v>0</v>
      </c>
      <c r="Y446">
        <v>2</v>
      </c>
      <c r="Z446">
        <v>1</v>
      </c>
      <c r="AA446">
        <v>0</v>
      </c>
      <c r="AB446">
        <v>9</v>
      </c>
    </row>
    <row r="447" spans="1:28" x14ac:dyDescent="0.2">
      <c r="A447">
        <v>19127950100</v>
      </c>
      <c r="B447" t="s">
        <v>1572</v>
      </c>
      <c r="C447" t="str">
        <f t="shared" si="14"/>
        <v>9501, Marshall County, Iowa</v>
      </c>
      <c r="D447" t="str">
        <f t="shared" si="15"/>
        <v>9501, Marshall County</v>
      </c>
      <c r="E447" t="s">
        <v>970</v>
      </c>
      <c r="F447" t="s">
        <v>969</v>
      </c>
      <c r="G447" s="5">
        <v>1265</v>
      </c>
      <c r="H447" s="5">
        <v>71280</v>
      </c>
      <c r="I447" s="6">
        <v>3.9E-2</v>
      </c>
      <c r="J447" s="6">
        <v>8.6166007905138342E-2</v>
      </c>
      <c r="K447" s="6">
        <v>4.1897233201581029E-2</v>
      </c>
      <c r="L447" s="6">
        <v>6.0749999999999992E-2</v>
      </c>
      <c r="M447" s="6">
        <v>0.37200000000000005</v>
      </c>
      <c r="N447" s="6">
        <v>-1.3358590828577053E-2</v>
      </c>
      <c r="O447" s="6">
        <v>0.48264984227129337</v>
      </c>
      <c r="P447" s="6">
        <v>2.0958083832335328E-2</v>
      </c>
      <c r="Q447" s="6">
        <v>0.10355731225296443</v>
      </c>
      <c r="R447">
        <v>0</v>
      </c>
      <c r="S447">
        <v>0</v>
      </c>
      <c r="T447">
        <v>1</v>
      </c>
      <c r="U447">
        <v>1</v>
      </c>
      <c r="V447">
        <v>2</v>
      </c>
      <c r="W447">
        <v>2</v>
      </c>
      <c r="X447">
        <v>1</v>
      </c>
      <c r="Y447">
        <v>2</v>
      </c>
      <c r="Z447">
        <v>0</v>
      </c>
      <c r="AA447">
        <v>0</v>
      </c>
      <c r="AB447">
        <v>9</v>
      </c>
    </row>
    <row r="448" spans="1:28" x14ac:dyDescent="0.2">
      <c r="A448">
        <v>19097950100</v>
      </c>
      <c r="B448" t="s">
        <v>1574</v>
      </c>
      <c r="C448" t="str">
        <f t="shared" si="14"/>
        <v>9501, Jackson County, Iowa</v>
      </c>
      <c r="D448" t="str">
        <f t="shared" si="15"/>
        <v>9501, Jackson County</v>
      </c>
      <c r="E448" t="s">
        <v>994</v>
      </c>
      <c r="F448" t="s">
        <v>993</v>
      </c>
      <c r="G448" s="5">
        <v>1171</v>
      </c>
      <c r="H448" s="5">
        <v>53972</v>
      </c>
      <c r="I448" s="6">
        <v>9.5000000000000001E-2</v>
      </c>
      <c r="J448" s="6">
        <v>5.7216054654141757E-2</v>
      </c>
      <c r="K448" s="6">
        <v>4.8676345004269858E-2</v>
      </c>
      <c r="L448" s="6">
        <v>3.966666666666667E-2</v>
      </c>
      <c r="M448" s="6">
        <v>0.318</v>
      </c>
      <c r="N448" s="6">
        <v>-1.828899637243047E-2</v>
      </c>
      <c r="O448" s="6">
        <v>0.49008350730688938</v>
      </c>
      <c r="P448" s="6">
        <v>3.6127167630057806E-2</v>
      </c>
      <c r="Q448" s="6">
        <v>0.16652433817250215</v>
      </c>
      <c r="R448">
        <v>1</v>
      </c>
      <c r="S448">
        <v>1</v>
      </c>
      <c r="T448">
        <v>0</v>
      </c>
      <c r="U448">
        <v>1</v>
      </c>
      <c r="V448">
        <v>2</v>
      </c>
      <c r="W448">
        <v>1</v>
      </c>
      <c r="X448">
        <v>1</v>
      </c>
      <c r="Y448">
        <v>2</v>
      </c>
      <c r="Z448">
        <v>0</v>
      </c>
      <c r="AA448">
        <v>0</v>
      </c>
      <c r="AB448">
        <v>9</v>
      </c>
    </row>
    <row r="449" spans="1:28" x14ac:dyDescent="0.2">
      <c r="A449">
        <v>19087970200</v>
      </c>
      <c r="B449" t="s">
        <v>1575</v>
      </c>
      <c r="C449" t="str">
        <f t="shared" si="14"/>
        <v>9702, Henry County, Iowa</v>
      </c>
      <c r="D449" t="str">
        <f t="shared" si="15"/>
        <v>9702, Henry County</v>
      </c>
      <c r="E449" t="s">
        <v>1088</v>
      </c>
      <c r="F449" t="s">
        <v>1087</v>
      </c>
      <c r="G449" s="5">
        <v>1258</v>
      </c>
      <c r="H449" s="5">
        <v>56014</v>
      </c>
      <c r="I449" s="6">
        <v>6.5000000000000002E-2</v>
      </c>
      <c r="J449" s="6">
        <v>0.11685214626391097</v>
      </c>
      <c r="K449" s="6">
        <v>5.0874403815580289E-2</v>
      </c>
      <c r="L449" s="6">
        <v>3.3666666666666657E-2</v>
      </c>
      <c r="M449" s="6">
        <v>0.38299999999999995</v>
      </c>
      <c r="N449" s="6">
        <v>1.6728716803176967E-2</v>
      </c>
      <c r="O449" s="6">
        <v>0.45241379310344826</v>
      </c>
      <c r="P449" s="6">
        <v>3.5249042145593872E-2</v>
      </c>
      <c r="Q449" s="6">
        <v>0.21224165341812401</v>
      </c>
      <c r="R449">
        <v>1</v>
      </c>
      <c r="S449">
        <v>0</v>
      </c>
      <c r="T449">
        <v>1</v>
      </c>
      <c r="U449">
        <v>2</v>
      </c>
      <c r="V449">
        <v>1</v>
      </c>
      <c r="W449">
        <v>2</v>
      </c>
      <c r="X449">
        <v>0</v>
      </c>
      <c r="Y449">
        <v>1</v>
      </c>
      <c r="Z449">
        <v>0</v>
      </c>
      <c r="AA449">
        <v>1</v>
      </c>
      <c r="AB449">
        <v>9</v>
      </c>
    </row>
    <row r="450" spans="1:28" x14ac:dyDescent="0.2">
      <c r="A450">
        <v>19163012702</v>
      </c>
      <c r="B450" t="s">
        <v>1578</v>
      </c>
      <c r="C450" t="str">
        <f t="shared" si="14"/>
        <v>127.02, Scott County, Iowa</v>
      </c>
      <c r="D450" t="str">
        <f t="shared" si="15"/>
        <v>127.02, Scott County</v>
      </c>
      <c r="E450" t="s">
        <v>1045</v>
      </c>
      <c r="F450" t="s">
        <v>1044</v>
      </c>
      <c r="G450" s="5">
        <v>1343</v>
      </c>
      <c r="H450" s="5">
        <v>58975</v>
      </c>
      <c r="I450" s="6">
        <v>0.04</v>
      </c>
      <c r="J450" s="6">
        <v>2.3082650781831721E-2</v>
      </c>
      <c r="K450" s="6">
        <v>1.2658227848101266E-2</v>
      </c>
      <c r="L450" s="6">
        <v>4.1666666666666657E-2</v>
      </c>
      <c r="M450" s="6">
        <v>0.44400000000000001</v>
      </c>
      <c r="N450" s="6">
        <v>5.716481867041108E-2</v>
      </c>
      <c r="O450" s="6">
        <v>0.32144410613310137</v>
      </c>
      <c r="P450" s="6">
        <v>0.11016949152542373</v>
      </c>
      <c r="Q450" s="6">
        <v>0.35889798957557706</v>
      </c>
      <c r="R450">
        <v>1</v>
      </c>
      <c r="S450">
        <v>0</v>
      </c>
      <c r="T450">
        <v>0</v>
      </c>
      <c r="U450">
        <v>0</v>
      </c>
      <c r="V450">
        <v>2</v>
      </c>
      <c r="W450">
        <v>2</v>
      </c>
      <c r="X450">
        <v>0</v>
      </c>
      <c r="Y450">
        <v>0</v>
      </c>
      <c r="Z450">
        <v>2</v>
      </c>
      <c r="AA450">
        <v>2</v>
      </c>
      <c r="AB450">
        <v>9</v>
      </c>
    </row>
    <row r="451" spans="1:28" x14ac:dyDescent="0.2">
      <c r="A451">
        <v>19017004200</v>
      </c>
      <c r="B451" t="s">
        <v>1579</v>
      </c>
      <c r="C451" t="str">
        <f t="shared" si="14"/>
        <v>42, Bremer County, Iowa</v>
      </c>
      <c r="D451" t="str">
        <f t="shared" si="15"/>
        <v>42, Bremer County</v>
      </c>
      <c r="E451" t="s">
        <v>1096</v>
      </c>
      <c r="F451" t="s">
        <v>1095</v>
      </c>
      <c r="G451" s="5">
        <v>1767</v>
      </c>
      <c r="H451" s="5">
        <v>64327</v>
      </c>
      <c r="I451" s="6">
        <v>7.9000000000000001E-2</v>
      </c>
      <c r="J451" s="6">
        <v>5.1499717034521789E-2</v>
      </c>
      <c r="K451" s="6">
        <v>6.5082059988681384E-2</v>
      </c>
      <c r="L451" s="6">
        <v>2.6666666666666665E-2</v>
      </c>
      <c r="M451" s="6">
        <v>0.40200000000000002</v>
      </c>
      <c r="N451" s="6">
        <v>2.9329378810347667E-2</v>
      </c>
      <c r="O451" s="6">
        <v>0.32612258275975092</v>
      </c>
      <c r="P451" s="6">
        <v>6.0106382978723401E-2</v>
      </c>
      <c r="Q451" s="6">
        <v>0.25183927560837577</v>
      </c>
      <c r="R451">
        <v>1</v>
      </c>
      <c r="S451">
        <v>1</v>
      </c>
      <c r="T451">
        <v>0</v>
      </c>
      <c r="U451">
        <v>2</v>
      </c>
      <c r="V451">
        <v>0</v>
      </c>
      <c r="W451">
        <v>2</v>
      </c>
      <c r="X451">
        <v>0</v>
      </c>
      <c r="Y451">
        <v>0</v>
      </c>
      <c r="Z451">
        <v>1</v>
      </c>
      <c r="AA451">
        <v>2</v>
      </c>
      <c r="AB451">
        <v>9</v>
      </c>
    </row>
    <row r="452" spans="1:28" x14ac:dyDescent="0.2">
      <c r="A452">
        <v>19153004300</v>
      </c>
      <c r="B452" t="s">
        <v>1580</v>
      </c>
      <c r="C452" t="str">
        <f t="shared" ref="C452:C515" si="16">RIGHT(B452,LEN(B452)-13)</f>
        <v>43, Polk County, Iowa</v>
      </c>
      <c r="D452" t="str">
        <f t="shared" si="15"/>
        <v>43, Polk County</v>
      </c>
      <c r="E452" t="s">
        <v>977</v>
      </c>
      <c r="F452" t="s">
        <v>976</v>
      </c>
      <c r="G452" s="5">
        <v>2164</v>
      </c>
      <c r="H452" s="5">
        <v>60123</v>
      </c>
      <c r="I452" s="6">
        <v>8.3000000000000004E-2</v>
      </c>
      <c r="J452" s="6">
        <v>0.1012014787430684</v>
      </c>
      <c r="K452" s="6">
        <v>3.8354898336414048E-2</v>
      </c>
      <c r="L452" s="6">
        <v>3.4750000000000003E-2</v>
      </c>
      <c r="M452" s="6">
        <v>0.28899999999999998</v>
      </c>
      <c r="N452" s="6">
        <v>0.14341677503250974</v>
      </c>
      <c r="O452" s="6">
        <v>0.37899773356837069</v>
      </c>
      <c r="P452" s="6">
        <v>7.00472711645896E-2</v>
      </c>
      <c r="Q452" s="6">
        <v>0.25231053604436227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0</v>
      </c>
      <c r="X452">
        <v>0</v>
      </c>
      <c r="Y452">
        <v>1</v>
      </c>
      <c r="Z452">
        <v>1</v>
      </c>
      <c r="AA452">
        <v>2</v>
      </c>
      <c r="AB452">
        <v>9</v>
      </c>
    </row>
    <row r="453" spans="1:28" x14ac:dyDescent="0.2">
      <c r="A453">
        <v>19125030402</v>
      </c>
      <c r="B453" t="s">
        <v>1581</v>
      </c>
      <c r="C453" t="str">
        <f t="shared" si="16"/>
        <v>304.02, Marion County, Iowa</v>
      </c>
      <c r="D453" t="str">
        <f t="shared" si="15"/>
        <v>304.02, Marion County</v>
      </c>
      <c r="E453" t="s">
        <v>534</v>
      </c>
      <c r="F453" t="s">
        <v>1063</v>
      </c>
      <c r="G453" s="5">
        <v>1579</v>
      </c>
      <c r="H453" s="5">
        <v>59599</v>
      </c>
      <c r="I453" s="6">
        <v>0.06</v>
      </c>
      <c r="J453" s="6">
        <v>0.18872704243191893</v>
      </c>
      <c r="K453" s="6">
        <v>0.10956301456618113</v>
      </c>
      <c r="L453" s="6">
        <v>2.4749999999999998E-2</v>
      </c>
      <c r="M453" s="6">
        <v>0.35899999999999999</v>
      </c>
      <c r="N453" s="6">
        <v>3.1523011798612987E-3</v>
      </c>
      <c r="O453" s="6">
        <v>0.45950897764748994</v>
      </c>
      <c r="P453" s="6">
        <v>7.3900293255131963E-2</v>
      </c>
      <c r="Q453" s="6">
        <v>0.16086130462317924</v>
      </c>
      <c r="R453">
        <v>1</v>
      </c>
      <c r="S453">
        <v>0</v>
      </c>
      <c r="T453">
        <v>2</v>
      </c>
      <c r="U453">
        <v>2</v>
      </c>
      <c r="V453">
        <v>0</v>
      </c>
      <c r="W453">
        <v>2</v>
      </c>
      <c r="X453">
        <v>0</v>
      </c>
      <c r="Y453">
        <v>1</v>
      </c>
      <c r="Z453">
        <v>1</v>
      </c>
      <c r="AA453">
        <v>0</v>
      </c>
      <c r="AB453">
        <v>9</v>
      </c>
    </row>
    <row r="454" spans="1:28" x14ac:dyDescent="0.2">
      <c r="A454">
        <v>19149970200</v>
      </c>
      <c r="B454" t="s">
        <v>1583</v>
      </c>
      <c r="C454" t="str">
        <f t="shared" si="16"/>
        <v>9702, Plymouth County, Iowa</v>
      </c>
      <c r="D454" t="str">
        <f t="shared" si="15"/>
        <v>9702, Plymouth County</v>
      </c>
      <c r="E454" t="s">
        <v>689</v>
      </c>
      <c r="F454" t="s">
        <v>965</v>
      </c>
      <c r="G454" s="5">
        <v>1497</v>
      </c>
      <c r="H454" s="5">
        <v>51924</v>
      </c>
      <c r="I454" s="6">
        <v>0.14300000000000002</v>
      </c>
      <c r="J454" s="6">
        <v>0.10153640614562458</v>
      </c>
      <c r="K454" s="6">
        <v>6.4796259185036745E-2</v>
      </c>
      <c r="L454" s="6">
        <v>2.4166666666666666E-2</v>
      </c>
      <c r="M454" s="6">
        <v>0.27600000000000002</v>
      </c>
      <c r="N454" s="6">
        <v>2.8495957736332345E-2</v>
      </c>
      <c r="O454" s="6">
        <v>0.41573516766981944</v>
      </c>
      <c r="P454" s="6">
        <v>6.670822942643391E-2</v>
      </c>
      <c r="Q454" s="6">
        <v>0.14896459585838343</v>
      </c>
      <c r="R454">
        <v>2</v>
      </c>
      <c r="S454">
        <v>2</v>
      </c>
      <c r="T454">
        <v>1</v>
      </c>
      <c r="U454">
        <v>2</v>
      </c>
      <c r="V454">
        <v>0</v>
      </c>
      <c r="W454">
        <v>0</v>
      </c>
      <c r="X454">
        <v>0</v>
      </c>
      <c r="Y454">
        <v>1</v>
      </c>
      <c r="Z454">
        <v>1</v>
      </c>
      <c r="AA454">
        <v>0</v>
      </c>
      <c r="AB454">
        <v>9</v>
      </c>
    </row>
    <row r="455" spans="1:28" x14ac:dyDescent="0.2">
      <c r="A455">
        <v>19005960200</v>
      </c>
      <c r="B455" t="s">
        <v>1584</v>
      </c>
      <c r="C455" t="str">
        <f t="shared" si="16"/>
        <v>9602, Allamakee County, Iowa</v>
      </c>
      <c r="D455" t="str">
        <f t="shared" si="15"/>
        <v>9602, Allamakee County</v>
      </c>
      <c r="E455" t="s">
        <v>1112</v>
      </c>
      <c r="F455" t="s">
        <v>1111</v>
      </c>
      <c r="G455" s="5">
        <v>1084</v>
      </c>
      <c r="H455" s="5">
        <v>57217</v>
      </c>
      <c r="I455" s="6">
        <v>5.4000000000000006E-2</v>
      </c>
      <c r="J455" s="6">
        <v>0.12177121771217712</v>
      </c>
      <c r="K455" s="6">
        <v>3.6900369003690037E-2</v>
      </c>
      <c r="L455" s="6">
        <v>4.0416666666666663E-2</v>
      </c>
      <c r="M455" s="6">
        <v>0.33299999999999996</v>
      </c>
      <c r="N455" s="6">
        <v>-1.8771807397069087E-2</v>
      </c>
      <c r="O455" s="6">
        <v>0.4692982456140351</v>
      </c>
      <c r="P455" s="6">
        <v>5.7044079515989631E-2</v>
      </c>
      <c r="Q455" s="6">
        <v>0.21586715867158671</v>
      </c>
      <c r="R455">
        <v>1</v>
      </c>
      <c r="S455">
        <v>0</v>
      </c>
      <c r="T455">
        <v>1</v>
      </c>
      <c r="U455">
        <v>1</v>
      </c>
      <c r="V455">
        <v>2</v>
      </c>
      <c r="W455">
        <v>1</v>
      </c>
      <c r="X455">
        <v>1</v>
      </c>
      <c r="Y455">
        <v>1</v>
      </c>
      <c r="Z455">
        <v>0</v>
      </c>
      <c r="AA455">
        <v>1</v>
      </c>
      <c r="AB455">
        <v>9</v>
      </c>
    </row>
    <row r="456" spans="1:28" x14ac:dyDescent="0.2">
      <c r="A456">
        <v>19193001900</v>
      </c>
      <c r="B456" t="s">
        <v>1585</v>
      </c>
      <c r="C456" t="str">
        <f t="shared" si="16"/>
        <v>19, Woodbury County, Iowa</v>
      </c>
      <c r="D456" t="str">
        <f t="shared" si="15"/>
        <v>19, Woodbury County</v>
      </c>
      <c r="E456" t="s">
        <v>998</v>
      </c>
      <c r="F456" t="s">
        <v>997</v>
      </c>
      <c r="G456" s="5">
        <v>1230</v>
      </c>
      <c r="H456" s="5">
        <v>52345</v>
      </c>
      <c r="I456" s="6">
        <v>0.13</v>
      </c>
      <c r="J456" s="6">
        <v>0.13821138211382114</v>
      </c>
      <c r="K456" s="6">
        <v>5.4471544715447157E-2</v>
      </c>
      <c r="L456" s="6">
        <v>3.3583333333333326E-2</v>
      </c>
      <c r="M456" s="6">
        <v>0.28300000000000003</v>
      </c>
      <c r="N456" s="6">
        <v>3.6888775789844577E-2</v>
      </c>
      <c r="O456" s="6">
        <v>0.37425742574257426</v>
      </c>
      <c r="P456" s="6">
        <v>3.7558685446009391E-2</v>
      </c>
      <c r="Q456" s="6">
        <v>0.20894308943089432</v>
      </c>
      <c r="R456">
        <v>1</v>
      </c>
      <c r="S456">
        <v>2</v>
      </c>
      <c r="T456">
        <v>2</v>
      </c>
      <c r="U456">
        <v>2</v>
      </c>
      <c r="V456">
        <v>1</v>
      </c>
      <c r="W456">
        <v>0</v>
      </c>
      <c r="X456">
        <v>0</v>
      </c>
      <c r="Y456">
        <v>0</v>
      </c>
      <c r="Z456">
        <v>0</v>
      </c>
      <c r="AA456">
        <v>1</v>
      </c>
      <c r="AB456">
        <v>9</v>
      </c>
    </row>
    <row r="457" spans="1:28" x14ac:dyDescent="0.2">
      <c r="A457">
        <v>19193000200</v>
      </c>
      <c r="B457" t="s">
        <v>1586</v>
      </c>
      <c r="C457" t="str">
        <f t="shared" si="16"/>
        <v>2, Woodbury County, Iowa</v>
      </c>
      <c r="D457" t="str">
        <f t="shared" ref="D457:D520" si="17">LEFT(C457,LEN(C457)-6)</f>
        <v>2, Woodbury County</v>
      </c>
      <c r="E457" t="s">
        <v>998</v>
      </c>
      <c r="F457" t="s">
        <v>997</v>
      </c>
      <c r="G457" s="5">
        <v>2646</v>
      </c>
      <c r="H457" s="5">
        <v>54640</v>
      </c>
      <c r="I457" s="6">
        <v>7.0000000000000007E-2</v>
      </c>
      <c r="J457" s="6">
        <v>8.2388510959939529E-2</v>
      </c>
      <c r="K457" s="6">
        <v>4.91307634164777E-2</v>
      </c>
      <c r="L457" s="6">
        <v>3.3583333333333326E-2</v>
      </c>
      <c r="M457" s="6">
        <v>0.317</v>
      </c>
      <c r="N457" s="6">
        <v>3.6888775789844577E-2</v>
      </c>
      <c r="O457" s="6">
        <v>0.47794966520434079</v>
      </c>
      <c r="P457" s="6">
        <v>9.2592592592592587E-2</v>
      </c>
      <c r="Q457" s="6">
        <v>0.20521541950113378</v>
      </c>
      <c r="R457">
        <v>1</v>
      </c>
      <c r="S457">
        <v>0</v>
      </c>
      <c r="T457">
        <v>1</v>
      </c>
      <c r="U457">
        <v>1</v>
      </c>
      <c r="V457">
        <v>1</v>
      </c>
      <c r="W457">
        <v>1</v>
      </c>
      <c r="X457">
        <v>0</v>
      </c>
      <c r="Y457">
        <v>2</v>
      </c>
      <c r="Z457">
        <v>1</v>
      </c>
      <c r="AA457">
        <v>1</v>
      </c>
      <c r="AB457">
        <v>9</v>
      </c>
    </row>
    <row r="458" spans="1:28" x14ac:dyDescent="0.2">
      <c r="A458">
        <v>19179960700</v>
      </c>
      <c r="B458" t="s">
        <v>1587</v>
      </c>
      <c r="C458" t="str">
        <f t="shared" si="16"/>
        <v>9607, Wapello County, Iowa</v>
      </c>
      <c r="D458" t="str">
        <f t="shared" si="17"/>
        <v>9607, Wapello County</v>
      </c>
      <c r="E458" t="s">
        <v>891</v>
      </c>
      <c r="F458" t="s">
        <v>963</v>
      </c>
      <c r="G458">
        <v>1431</v>
      </c>
      <c r="H458" s="5">
        <v>64766</v>
      </c>
      <c r="I458" s="6">
        <v>0.12300000000000001</v>
      </c>
      <c r="J458" s="6">
        <v>7.1278825995807121E-2</v>
      </c>
      <c r="K458" s="6">
        <v>4.891684136967156E-2</v>
      </c>
      <c r="L458" s="6">
        <v>3.9083333333333331E-2</v>
      </c>
      <c r="M458" s="6">
        <v>0.42899999999999999</v>
      </c>
      <c r="N458" s="6">
        <v>-5.2771929824561407E-3</v>
      </c>
      <c r="O458" s="6">
        <v>0.44273907910271548</v>
      </c>
      <c r="P458" s="6">
        <v>5.1746442432082797E-2</v>
      </c>
      <c r="Q458" s="6">
        <v>0.19287211740041929</v>
      </c>
      <c r="R458">
        <v>0</v>
      </c>
      <c r="S458">
        <v>1</v>
      </c>
      <c r="T458">
        <v>0</v>
      </c>
      <c r="U458">
        <v>1</v>
      </c>
      <c r="V458">
        <v>2</v>
      </c>
      <c r="W458">
        <v>2</v>
      </c>
      <c r="X458">
        <v>1</v>
      </c>
      <c r="Y458">
        <v>1</v>
      </c>
      <c r="Z458">
        <v>0</v>
      </c>
      <c r="AA458">
        <v>1</v>
      </c>
      <c r="AB458">
        <v>9</v>
      </c>
    </row>
    <row r="459" spans="1:28" x14ac:dyDescent="0.2">
      <c r="A459">
        <v>19061000702</v>
      </c>
      <c r="B459" t="s">
        <v>1593</v>
      </c>
      <c r="C459" t="str">
        <f t="shared" si="16"/>
        <v>7.02, Dubuque County, Iowa</v>
      </c>
      <c r="D459" t="str">
        <f t="shared" si="17"/>
        <v>7.02, Dubuque County</v>
      </c>
      <c r="E459" t="s">
        <v>247</v>
      </c>
      <c r="F459" t="s">
        <v>1011</v>
      </c>
      <c r="G459" s="5">
        <v>1253</v>
      </c>
      <c r="H459" s="5">
        <v>58598</v>
      </c>
      <c r="I459" s="6">
        <v>9.1999999999999998E-2</v>
      </c>
      <c r="J459" s="6">
        <v>0.12529928172386273</v>
      </c>
      <c r="K459" s="6">
        <v>5.7462090981644051E-2</v>
      </c>
      <c r="L459" s="6">
        <v>3.5166666666666659E-2</v>
      </c>
      <c r="M459" s="6">
        <v>0.28600000000000003</v>
      </c>
      <c r="N459" s="6">
        <v>5.993401172413057E-2</v>
      </c>
      <c r="O459" s="6">
        <v>0.23722275795564127</v>
      </c>
      <c r="P459" s="6">
        <v>3.8372985418265539E-2</v>
      </c>
      <c r="Q459" s="6">
        <v>0.24740622505985635</v>
      </c>
      <c r="R459">
        <v>1</v>
      </c>
      <c r="S459">
        <v>1</v>
      </c>
      <c r="T459">
        <v>2</v>
      </c>
      <c r="U459">
        <v>2</v>
      </c>
      <c r="V459">
        <v>1</v>
      </c>
      <c r="W459">
        <v>0</v>
      </c>
      <c r="X459">
        <v>0</v>
      </c>
      <c r="Y459">
        <v>0</v>
      </c>
      <c r="Z459">
        <v>0</v>
      </c>
      <c r="AA459">
        <v>2</v>
      </c>
      <c r="AB459">
        <v>9</v>
      </c>
    </row>
    <row r="460" spans="1:28" x14ac:dyDescent="0.2">
      <c r="A460">
        <v>19153000801</v>
      </c>
      <c r="B460" t="s">
        <v>1591</v>
      </c>
      <c r="C460" t="str">
        <f t="shared" si="16"/>
        <v>8.01, Polk County, Iowa</v>
      </c>
      <c r="D460" t="str">
        <f t="shared" si="17"/>
        <v>8.01, Polk County</v>
      </c>
      <c r="E460" t="s">
        <v>977</v>
      </c>
      <c r="F460" t="s">
        <v>976</v>
      </c>
      <c r="G460" s="5">
        <v>2442</v>
      </c>
      <c r="H460" s="5">
        <v>66694</v>
      </c>
      <c r="I460" s="6">
        <v>0.11599999999999999</v>
      </c>
      <c r="J460" s="6">
        <v>0.20638820638820637</v>
      </c>
      <c r="K460" s="6">
        <v>9.2956592956592962E-2</v>
      </c>
      <c r="L460" s="6">
        <v>3.4750000000000003E-2</v>
      </c>
      <c r="M460" s="6">
        <v>0.28199999999999997</v>
      </c>
      <c r="N460" s="6">
        <v>0.14341677503250974</v>
      </c>
      <c r="O460" s="6">
        <v>0.42152368478498142</v>
      </c>
      <c r="P460" s="6">
        <v>5.6414219474497679E-2</v>
      </c>
      <c r="Q460" s="6">
        <v>0.29852579852579852</v>
      </c>
      <c r="R460">
        <v>0</v>
      </c>
      <c r="S460">
        <v>1</v>
      </c>
      <c r="T460">
        <v>2</v>
      </c>
      <c r="U460">
        <v>2</v>
      </c>
      <c r="V460">
        <v>1</v>
      </c>
      <c r="W460">
        <v>0</v>
      </c>
      <c r="X460">
        <v>0</v>
      </c>
      <c r="Y460">
        <v>1</v>
      </c>
      <c r="Z460">
        <v>0</v>
      </c>
      <c r="AA460">
        <v>2</v>
      </c>
      <c r="AB460">
        <v>9</v>
      </c>
    </row>
    <row r="461" spans="1:28" x14ac:dyDescent="0.2">
      <c r="A461">
        <v>19153001000</v>
      </c>
      <c r="B461" t="s">
        <v>1592</v>
      </c>
      <c r="C461" t="str">
        <f t="shared" si="16"/>
        <v>10, Polk County, Iowa</v>
      </c>
      <c r="D461" t="str">
        <f t="shared" si="17"/>
        <v>10, Polk County</v>
      </c>
      <c r="E461" t="s">
        <v>977</v>
      </c>
      <c r="F461" t="s">
        <v>976</v>
      </c>
      <c r="G461" s="5">
        <v>2082</v>
      </c>
      <c r="H461" s="5">
        <v>61250</v>
      </c>
      <c r="I461" s="6">
        <v>0.191</v>
      </c>
      <c r="J461" s="6">
        <v>0.15273775216138327</v>
      </c>
      <c r="K461" s="6">
        <v>2.9779058597502402E-2</v>
      </c>
      <c r="L461" s="6">
        <v>3.4750000000000003E-2</v>
      </c>
      <c r="M461" s="6">
        <v>0.26600000000000001</v>
      </c>
      <c r="N461" s="6">
        <v>0.14341677503250974</v>
      </c>
      <c r="O461" s="6">
        <v>0.25205306380290587</v>
      </c>
      <c r="P461" s="6">
        <v>3.5569563259792887E-2</v>
      </c>
      <c r="Q461" s="6">
        <v>0.24399615754082613</v>
      </c>
      <c r="R461">
        <v>1</v>
      </c>
      <c r="S461">
        <v>2</v>
      </c>
      <c r="T461">
        <v>2</v>
      </c>
      <c r="U461">
        <v>1</v>
      </c>
      <c r="V461">
        <v>1</v>
      </c>
      <c r="W461">
        <v>0</v>
      </c>
      <c r="X461">
        <v>0</v>
      </c>
      <c r="Y461">
        <v>0</v>
      </c>
      <c r="Z461">
        <v>0</v>
      </c>
      <c r="AA461">
        <v>2</v>
      </c>
      <c r="AB461">
        <v>9</v>
      </c>
    </row>
    <row r="462" spans="1:28" x14ac:dyDescent="0.2">
      <c r="A462">
        <v>19061000900</v>
      </c>
      <c r="B462" t="s">
        <v>1588</v>
      </c>
      <c r="C462" t="str">
        <f t="shared" si="16"/>
        <v>9, Dubuque County, Iowa</v>
      </c>
      <c r="D462" t="str">
        <f t="shared" si="17"/>
        <v>9, Dubuque County</v>
      </c>
      <c r="E462" t="s">
        <v>247</v>
      </c>
      <c r="F462" t="s">
        <v>1011</v>
      </c>
      <c r="G462" s="5">
        <v>1281</v>
      </c>
      <c r="H462" s="5">
        <v>56418</v>
      </c>
      <c r="I462" s="6">
        <v>9.4E-2</v>
      </c>
      <c r="J462" s="6">
        <v>4.5277127244340361E-2</v>
      </c>
      <c r="K462" s="6">
        <v>5.3083528493364562E-2</v>
      </c>
      <c r="L462" s="6">
        <v>3.5166666666666659E-2</v>
      </c>
      <c r="M462" s="6">
        <v>0.373</v>
      </c>
      <c r="N462" s="6">
        <v>5.993401172413057E-2</v>
      </c>
      <c r="O462" s="6">
        <v>0.30518134715025907</v>
      </c>
      <c r="P462" s="6">
        <v>9.0198863636363633E-2</v>
      </c>
      <c r="Q462" s="6">
        <v>0.23419203747072601</v>
      </c>
      <c r="R462">
        <v>1</v>
      </c>
      <c r="S462">
        <v>1</v>
      </c>
      <c r="T462">
        <v>0</v>
      </c>
      <c r="U462">
        <v>2</v>
      </c>
      <c r="V462">
        <v>1</v>
      </c>
      <c r="W462">
        <v>2</v>
      </c>
      <c r="X462">
        <v>0</v>
      </c>
      <c r="Y462">
        <v>0</v>
      </c>
      <c r="Z462">
        <v>1</v>
      </c>
      <c r="AA462">
        <v>1</v>
      </c>
      <c r="AB462">
        <v>9</v>
      </c>
    </row>
    <row r="463" spans="1:28" x14ac:dyDescent="0.2">
      <c r="A463">
        <v>19113000700</v>
      </c>
      <c r="B463" t="s">
        <v>1594</v>
      </c>
      <c r="C463" t="str">
        <f t="shared" si="16"/>
        <v>7, Linn County, Iowa</v>
      </c>
      <c r="D463" t="str">
        <f t="shared" si="17"/>
        <v>7, Linn County</v>
      </c>
      <c r="E463" t="s">
        <v>972</v>
      </c>
      <c r="F463" t="s">
        <v>971</v>
      </c>
      <c r="G463" s="5">
        <v>1071</v>
      </c>
      <c r="H463" s="5">
        <v>39274</v>
      </c>
      <c r="I463" s="6">
        <v>5.5E-2</v>
      </c>
      <c r="J463" s="6">
        <v>0.1111111111111111</v>
      </c>
      <c r="K463" s="6">
        <v>2.4276377217553689E-2</v>
      </c>
      <c r="L463" s="6">
        <v>3.9166666666666662E-2</v>
      </c>
      <c r="M463" s="6">
        <v>0.255</v>
      </c>
      <c r="N463" s="6">
        <v>9.0296649086760147E-2</v>
      </c>
      <c r="O463" s="6">
        <v>0.35</v>
      </c>
      <c r="P463" s="6">
        <v>0.17494270435446907</v>
      </c>
      <c r="Q463" s="6">
        <v>0.32492997198879553</v>
      </c>
      <c r="R463">
        <v>2</v>
      </c>
      <c r="S463">
        <v>0</v>
      </c>
      <c r="T463">
        <v>1</v>
      </c>
      <c r="U463">
        <v>0</v>
      </c>
      <c r="V463">
        <v>2</v>
      </c>
      <c r="W463">
        <v>0</v>
      </c>
      <c r="X463">
        <v>0</v>
      </c>
      <c r="Y463">
        <v>0</v>
      </c>
      <c r="Z463">
        <v>2</v>
      </c>
      <c r="AA463">
        <v>2</v>
      </c>
      <c r="AB463">
        <v>9</v>
      </c>
    </row>
    <row r="464" spans="1:28" x14ac:dyDescent="0.2">
      <c r="A464">
        <v>19105070600</v>
      </c>
      <c r="B464" t="s">
        <v>1595</v>
      </c>
      <c r="C464" t="str">
        <f t="shared" si="16"/>
        <v>706, Jones County, Iowa</v>
      </c>
      <c r="D464" t="str">
        <f t="shared" si="17"/>
        <v>706, Jones County</v>
      </c>
      <c r="E464" t="s">
        <v>991</v>
      </c>
      <c r="F464" t="s">
        <v>990</v>
      </c>
      <c r="G464" s="5">
        <v>1820</v>
      </c>
      <c r="H464" s="5">
        <v>53588</v>
      </c>
      <c r="I464" s="6">
        <v>7.2000000000000008E-2</v>
      </c>
      <c r="J464" s="6">
        <v>0.10549450549450549</v>
      </c>
      <c r="K464" s="6">
        <v>5.3846153846153849E-2</v>
      </c>
      <c r="L464" s="6">
        <v>3.7499999999999999E-2</v>
      </c>
      <c r="M464" s="6">
        <v>0.34399999999999997</v>
      </c>
      <c r="N464" s="6">
        <v>3.8763446070355656E-4</v>
      </c>
      <c r="O464" s="6">
        <v>0.42866779089376056</v>
      </c>
      <c r="P464" s="6">
        <v>7.2375127420998983E-2</v>
      </c>
      <c r="Q464" s="6">
        <v>0.14725274725274726</v>
      </c>
      <c r="R464">
        <v>1</v>
      </c>
      <c r="S464">
        <v>0</v>
      </c>
      <c r="T464">
        <v>1</v>
      </c>
      <c r="U464">
        <v>2</v>
      </c>
      <c r="V464">
        <v>2</v>
      </c>
      <c r="W464">
        <v>1</v>
      </c>
      <c r="X464">
        <v>0</v>
      </c>
      <c r="Y464">
        <v>1</v>
      </c>
      <c r="Z464">
        <v>1</v>
      </c>
      <c r="AA464">
        <v>0</v>
      </c>
      <c r="AB464">
        <v>9</v>
      </c>
    </row>
    <row r="465" spans="1:28" x14ac:dyDescent="0.2">
      <c r="A465">
        <v>19155030800</v>
      </c>
      <c r="B465" t="s">
        <v>1596</v>
      </c>
      <c r="C465" t="str">
        <f t="shared" si="16"/>
        <v>308, Pottawattamie County, Iowa</v>
      </c>
      <c r="D465" t="str">
        <f t="shared" si="17"/>
        <v>308, Pottawattamie County</v>
      </c>
      <c r="E465" t="s">
        <v>1022</v>
      </c>
      <c r="F465" t="s">
        <v>1021</v>
      </c>
      <c r="G465" s="5">
        <v>1192</v>
      </c>
      <c r="H465" s="5">
        <v>55000</v>
      </c>
      <c r="I465" s="6">
        <v>4.2999999999999997E-2</v>
      </c>
      <c r="J465" s="6">
        <v>0.11409395973154363</v>
      </c>
      <c r="K465" s="6">
        <v>4.6140939597315439E-2</v>
      </c>
      <c r="L465" s="6">
        <v>3.3333333333333333E-2</v>
      </c>
      <c r="M465" s="6">
        <v>0.33500000000000002</v>
      </c>
      <c r="N465" s="6">
        <v>5.4638356340840294E-3</v>
      </c>
      <c r="O465" s="6">
        <v>0.53783783783783778</v>
      </c>
      <c r="P465" s="6">
        <v>5.993690851735016E-2</v>
      </c>
      <c r="Q465" s="6">
        <v>0.20050335570469799</v>
      </c>
      <c r="R465">
        <v>1</v>
      </c>
      <c r="S465">
        <v>0</v>
      </c>
      <c r="T465">
        <v>1</v>
      </c>
      <c r="U465">
        <v>1</v>
      </c>
      <c r="V465">
        <v>1</v>
      </c>
      <c r="W465">
        <v>1</v>
      </c>
      <c r="X465">
        <v>0</v>
      </c>
      <c r="Y465">
        <v>2</v>
      </c>
      <c r="Z465">
        <v>1</v>
      </c>
      <c r="AA465">
        <v>1</v>
      </c>
      <c r="AB465">
        <v>9</v>
      </c>
    </row>
    <row r="466" spans="1:28" x14ac:dyDescent="0.2">
      <c r="A466">
        <v>19013001302</v>
      </c>
      <c r="B466" t="s">
        <v>1597</v>
      </c>
      <c r="C466" t="str">
        <f t="shared" si="16"/>
        <v>13.02, Black Hawk County, Iowa</v>
      </c>
      <c r="D466" t="str">
        <f t="shared" si="17"/>
        <v>13.02, Black Hawk County</v>
      </c>
      <c r="E466" t="s">
        <v>1070</v>
      </c>
      <c r="F466" t="s">
        <v>1069</v>
      </c>
      <c r="G466" s="5">
        <v>1550</v>
      </c>
      <c r="H466" s="5">
        <v>60100</v>
      </c>
      <c r="I466" s="6">
        <v>8.4000000000000005E-2</v>
      </c>
      <c r="J466" s="6">
        <v>0.12</v>
      </c>
      <c r="K466" s="6">
        <v>3.2903225806451615E-2</v>
      </c>
      <c r="L466" s="6">
        <v>3.6166666666666673E-2</v>
      </c>
      <c r="M466" s="6">
        <v>0.28999999999999998</v>
      </c>
      <c r="N466" s="6">
        <v>4.1193073460981007E-4</v>
      </c>
      <c r="O466" s="6">
        <v>0.24493927125506074</v>
      </c>
      <c r="P466" s="6">
        <v>7.7591198610306888E-2</v>
      </c>
      <c r="Q466" s="6">
        <v>0.29419354838709677</v>
      </c>
      <c r="R466">
        <v>1</v>
      </c>
      <c r="S466">
        <v>1</v>
      </c>
      <c r="T466">
        <v>1</v>
      </c>
      <c r="U466">
        <v>1</v>
      </c>
      <c r="V466">
        <v>2</v>
      </c>
      <c r="W466">
        <v>0</v>
      </c>
      <c r="X466">
        <v>0</v>
      </c>
      <c r="Y466">
        <v>0</v>
      </c>
      <c r="Z466">
        <v>1</v>
      </c>
      <c r="AA466">
        <v>2</v>
      </c>
      <c r="AB466">
        <v>9</v>
      </c>
    </row>
    <row r="467" spans="1:28" x14ac:dyDescent="0.2">
      <c r="A467">
        <v>19103001700</v>
      </c>
      <c r="B467" t="s">
        <v>1598</v>
      </c>
      <c r="C467" t="str">
        <f t="shared" si="16"/>
        <v>17, Johnson County, Iowa</v>
      </c>
      <c r="D467" t="str">
        <f t="shared" si="17"/>
        <v>17, Johnson County</v>
      </c>
      <c r="E467" t="s">
        <v>1090</v>
      </c>
      <c r="F467" t="s">
        <v>1089</v>
      </c>
      <c r="G467" s="5">
        <v>1337</v>
      </c>
      <c r="H467" s="5">
        <v>49395</v>
      </c>
      <c r="I467" s="6">
        <v>0.25600000000000001</v>
      </c>
      <c r="J467" s="6">
        <v>8.3769633507853408E-2</v>
      </c>
      <c r="K467" s="6">
        <v>5.5347793567688854E-2</v>
      </c>
      <c r="L467" s="6">
        <v>2.8416666666666666E-2</v>
      </c>
      <c r="M467" s="6">
        <v>0.26899999999999996</v>
      </c>
      <c r="N467" s="6">
        <v>0.16787640775660517</v>
      </c>
      <c r="O467" s="6">
        <v>0.21198830409356725</v>
      </c>
      <c r="P467" s="6">
        <v>5.3786270346779901E-2</v>
      </c>
      <c r="Q467" s="6">
        <v>0.39865370231862379</v>
      </c>
      <c r="R467">
        <v>2</v>
      </c>
      <c r="S467">
        <v>2</v>
      </c>
      <c r="T467">
        <v>1</v>
      </c>
      <c r="U467">
        <v>2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2</v>
      </c>
      <c r="AB467">
        <v>9</v>
      </c>
    </row>
    <row r="468" spans="1:28" x14ac:dyDescent="0.2">
      <c r="A468">
        <v>19153000702</v>
      </c>
      <c r="B468" t="s">
        <v>1599</v>
      </c>
      <c r="C468" t="str">
        <f t="shared" si="16"/>
        <v>7.02, Polk County, Iowa</v>
      </c>
      <c r="D468" t="str">
        <f t="shared" si="17"/>
        <v>7.02, Polk County</v>
      </c>
      <c r="E468" t="s">
        <v>977</v>
      </c>
      <c r="F468" t="s">
        <v>976</v>
      </c>
      <c r="G468" s="5">
        <v>1333</v>
      </c>
      <c r="H468" s="5">
        <v>66875</v>
      </c>
      <c r="I468" s="6">
        <v>5.2999999999999999E-2</v>
      </c>
      <c r="J468" s="6">
        <v>0.17329332333083272</v>
      </c>
      <c r="K468" s="6">
        <v>5.7764441110277572E-2</v>
      </c>
      <c r="L468" s="6">
        <v>3.4750000000000003E-2</v>
      </c>
      <c r="M468" s="6">
        <v>0.30299999999999999</v>
      </c>
      <c r="N468" s="6">
        <v>0.14341677503250974</v>
      </c>
      <c r="O468" s="6">
        <v>0.37877480586712681</v>
      </c>
      <c r="P468" s="6">
        <v>6.3904494382022475E-2</v>
      </c>
      <c r="Q468" s="6">
        <v>0.28057014253563389</v>
      </c>
      <c r="R468">
        <v>0</v>
      </c>
      <c r="S468">
        <v>0</v>
      </c>
      <c r="T468">
        <v>2</v>
      </c>
      <c r="U468">
        <v>2</v>
      </c>
      <c r="V468">
        <v>1</v>
      </c>
      <c r="W468">
        <v>0</v>
      </c>
      <c r="X468">
        <v>0</v>
      </c>
      <c r="Y468">
        <v>1</v>
      </c>
      <c r="Z468">
        <v>1</v>
      </c>
      <c r="AA468">
        <v>2</v>
      </c>
      <c r="AB468">
        <v>9</v>
      </c>
    </row>
    <row r="469" spans="1:28" x14ac:dyDescent="0.2">
      <c r="A469">
        <v>19113000300</v>
      </c>
      <c r="B469" t="s">
        <v>1600</v>
      </c>
      <c r="C469" t="str">
        <f t="shared" si="16"/>
        <v>3, Linn County, Iowa</v>
      </c>
      <c r="D469" t="str">
        <f t="shared" si="17"/>
        <v>3, Linn County</v>
      </c>
      <c r="E469" t="s">
        <v>972</v>
      </c>
      <c r="F469" t="s">
        <v>971</v>
      </c>
      <c r="G469" s="5">
        <v>2385</v>
      </c>
      <c r="H469" s="5">
        <v>58996</v>
      </c>
      <c r="I469" s="6">
        <v>0.1</v>
      </c>
      <c r="J469" s="6">
        <v>0.12662473794549267</v>
      </c>
      <c r="K469" s="6">
        <v>4.6121593291404611E-2</v>
      </c>
      <c r="L469" s="6">
        <v>3.9166666666666662E-2</v>
      </c>
      <c r="M469" s="6">
        <v>0.28199999999999997</v>
      </c>
      <c r="N469" s="6">
        <v>9.0296649086760147E-2</v>
      </c>
      <c r="O469" s="6">
        <v>0.28548559231590181</v>
      </c>
      <c r="P469" s="6">
        <v>7.8082721298801699E-2</v>
      </c>
      <c r="Q469" s="6">
        <v>0.22851153039832284</v>
      </c>
      <c r="R469">
        <v>1</v>
      </c>
      <c r="S469">
        <v>1</v>
      </c>
      <c r="T469">
        <v>2</v>
      </c>
      <c r="U469">
        <v>1</v>
      </c>
      <c r="V469">
        <v>2</v>
      </c>
      <c r="W469">
        <v>0</v>
      </c>
      <c r="X469">
        <v>0</v>
      </c>
      <c r="Y469">
        <v>0</v>
      </c>
      <c r="Z469">
        <v>1</v>
      </c>
      <c r="AA469">
        <v>1</v>
      </c>
      <c r="AB469">
        <v>9</v>
      </c>
    </row>
    <row r="470" spans="1:28" x14ac:dyDescent="0.2">
      <c r="A470">
        <v>19069360100</v>
      </c>
      <c r="B470" t="s">
        <v>1601</v>
      </c>
      <c r="C470" t="str">
        <f t="shared" si="16"/>
        <v>3601, Franklin County, Iowa</v>
      </c>
      <c r="D470" t="str">
        <f t="shared" si="17"/>
        <v>3601, Franklin County</v>
      </c>
      <c r="E470" t="s">
        <v>310</v>
      </c>
      <c r="F470" t="s">
        <v>973</v>
      </c>
      <c r="G470" s="5">
        <v>1331</v>
      </c>
      <c r="H470" s="5">
        <v>59886</v>
      </c>
      <c r="I470" s="6">
        <v>7.2000000000000008E-2</v>
      </c>
      <c r="J470" s="6">
        <v>2.1788129226145755E-2</v>
      </c>
      <c r="K470" s="6">
        <v>4.5078888054094664E-2</v>
      </c>
      <c r="L470" s="6">
        <v>3.0333333333333327E-2</v>
      </c>
      <c r="M470" s="6">
        <v>0.374</v>
      </c>
      <c r="N470" s="6">
        <v>-6.1891385767790262E-2</v>
      </c>
      <c r="O470" s="6">
        <v>0.42699386503067482</v>
      </c>
      <c r="P470" s="6">
        <v>9.8692810457516336E-2</v>
      </c>
      <c r="Q470" s="6">
        <v>0.16754320060105185</v>
      </c>
      <c r="R470">
        <v>1</v>
      </c>
      <c r="S470">
        <v>0</v>
      </c>
      <c r="T470">
        <v>0</v>
      </c>
      <c r="U470">
        <v>1</v>
      </c>
      <c r="V470">
        <v>0</v>
      </c>
      <c r="W470">
        <v>2</v>
      </c>
      <c r="X470">
        <v>2</v>
      </c>
      <c r="Y470">
        <v>1</v>
      </c>
      <c r="Z470">
        <v>2</v>
      </c>
      <c r="AA470">
        <v>0</v>
      </c>
      <c r="AB470">
        <v>9</v>
      </c>
    </row>
    <row r="471" spans="1:28" x14ac:dyDescent="0.2">
      <c r="A471">
        <v>19109950200</v>
      </c>
      <c r="B471" t="s">
        <v>1602</v>
      </c>
      <c r="C471" t="str">
        <f t="shared" si="16"/>
        <v>9502, Kossuth County, Iowa</v>
      </c>
      <c r="D471" t="str">
        <f t="shared" si="17"/>
        <v>9502, Kossuth County</v>
      </c>
      <c r="E471" t="s">
        <v>975</v>
      </c>
      <c r="F471" t="s">
        <v>974</v>
      </c>
      <c r="G471" s="5">
        <v>1028</v>
      </c>
      <c r="H471" s="5">
        <v>61974</v>
      </c>
      <c r="I471" s="6">
        <v>9.1999999999999998E-2</v>
      </c>
      <c r="J471" s="6">
        <v>8.2684824902723733E-2</v>
      </c>
      <c r="K471" s="6">
        <v>2.2373540856031129E-2</v>
      </c>
      <c r="L471" s="6">
        <v>2.7166666666666669E-2</v>
      </c>
      <c r="M471" s="6">
        <v>0.34399999999999997</v>
      </c>
      <c r="N471" s="6">
        <v>-4.600141542816702E-2</v>
      </c>
      <c r="O471" s="6">
        <v>0.44877764842840512</v>
      </c>
      <c r="P471" s="6">
        <v>0.12637828668363019</v>
      </c>
      <c r="Q471" s="6">
        <v>0.12159533073929961</v>
      </c>
      <c r="R471">
        <v>1</v>
      </c>
      <c r="S471">
        <v>1</v>
      </c>
      <c r="T471">
        <v>1</v>
      </c>
      <c r="U471">
        <v>0</v>
      </c>
      <c r="V471">
        <v>0</v>
      </c>
      <c r="W471">
        <v>1</v>
      </c>
      <c r="X471">
        <v>2</v>
      </c>
      <c r="Y471">
        <v>1</v>
      </c>
      <c r="Z471">
        <v>2</v>
      </c>
      <c r="AA471">
        <v>0</v>
      </c>
      <c r="AB471">
        <v>9</v>
      </c>
    </row>
    <row r="472" spans="1:28" x14ac:dyDescent="0.2">
      <c r="A472">
        <v>19143460100</v>
      </c>
      <c r="B472" t="s">
        <v>1603</v>
      </c>
      <c r="C472" t="str">
        <f t="shared" si="16"/>
        <v>4601, Osceola County, Iowa</v>
      </c>
      <c r="D472" t="str">
        <f t="shared" si="17"/>
        <v>4601, Osceola County</v>
      </c>
      <c r="E472" t="s">
        <v>649</v>
      </c>
      <c r="F472" t="s">
        <v>1012</v>
      </c>
      <c r="G472" s="5">
        <v>1353</v>
      </c>
      <c r="H472" s="5">
        <v>60821</v>
      </c>
      <c r="I472" s="6">
        <v>0.12300000000000001</v>
      </c>
      <c r="J472" s="6">
        <v>0.1123429416112343</v>
      </c>
      <c r="K472" s="6">
        <v>3.7694013303769404E-2</v>
      </c>
      <c r="L472" s="6">
        <v>1.9416666666666665E-2</v>
      </c>
      <c r="M472" s="6">
        <v>0.35299999999999998</v>
      </c>
      <c r="N472" s="6">
        <v>-4.1782729805013928E-2</v>
      </c>
      <c r="O472" s="6">
        <v>0.49288011024345429</v>
      </c>
      <c r="P472" s="6">
        <v>4.6722454672245464E-2</v>
      </c>
      <c r="Q472" s="6">
        <v>0.15521064301552107</v>
      </c>
      <c r="R472">
        <v>1</v>
      </c>
      <c r="S472">
        <v>1</v>
      </c>
      <c r="T472">
        <v>1</v>
      </c>
      <c r="U472">
        <v>1</v>
      </c>
      <c r="V472">
        <v>0</v>
      </c>
      <c r="W472">
        <v>1</v>
      </c>
      <c r="X472">
        <v>2</v>
      </c>
      <c r="Y472">
        <v>2</v>
      </c>
      <c r="Z472">
        <v>0</v>
      </c>
      <c r="AA472">
        <v>0</v>
      </c>
      <c r="AB472">
        <v>9</v>
      </c>
    </row>
    <row r="473" spans="1:28" x14ac:dyDescent="0.2">
      <c r="A473">
        <v>19197680200</v>
      </c>
      <c r="B473" t="s">
        <v>1606</v>
      </c>
      <c r="C473" t="str">
        <f t="shared" si="16"/>
        <v>6802, Wright County, Iowa</v>
      </c>
      <c r="D473" t="str">
        <f t="shared" si="17"/>
        <v>6802, Wright County</v>
      </c>
      <c r="E473" t="s">
        <v>1041</v>
      </c>
      <c r="F473" t="s">
        <v>1040</v>
      </c>
      <c r="G473" s="5">
        <v>696</v>
      </c>
      <c r="H473" s="5">
        <v>61389</v>
      </c>
      <c r="I473" s="6">
        <v>7.2000000000000008E-2</v>
      </c>
      <c r="J473" s="6">
        <v>0.10775862068965517</v>
      </c>
      <c r="K473" s="6">
        <v>1.8678160919540231E-2</v>
      </c>
      <c r="L473" s="6">
        <v>3.4000000000000002E-2</v>
      </c>
      <c r="M473" s="6">
        <v>0.35899999999999999</v>
      </c>
      <c r="N473" s="6">
        <v>-2.1619170005291406E-2</v>
      </c>
      <c r="O473" s="6">
        <v>0.46952380952380951</v>
      </c>
      <c r="P473" s="6">
        <v>9.5785440613026823E-2</v>
      </c>
      <c r="Q473" s="6">
        <v>8.1896551724137928E-2</v>
      </c>
      <c r="R473">
        <v>1</v>
      </c>
      <c r="S473">
        <v>0</v>
      </c>
      <c r="T473">
        <v>1</v>
      </c>
      <c r="U473">
        <v>0</v>
      </c>
      <c r="V473">
        <v>1</v>
      </c>
      <c r="W473">
        <v>2</v>
      </c>
      <c r="X473">
        <v>2</v>
      </c>
      <c r="Y473">
        <v>1</v>
      </c>
      <c r="Z473">
        <v>1</v>
      </c>
      <c r="AA473">
        <v>0</v>
      </c>
      <c r="AB473">
        <v>9</v>
      </c>
    </row>
    <row r="474" spans="1:28" x14ac:dyDescent="0.2">
      <c r="A474">
        <v>19145490100</v>
      </c>
      <c r="B474" t="s">
        <v>1607</v>
      </c>
      <c r="C474" t="str">
        <f t="shared" si="16"/>
        <v>4901, Page County, Iowa</v>
      </c>
      <c r="D474" t="str">
        <f t="shared" si="17"/>
        <v>4901, Page County</v>
      </c>
      <c r="E474" t="s">
        <v>1052</v>
      </c>
      <c r="F474" t="s">
        <v>1051</v>
      </c>
      <c r="G474" s="5">
        <v>1099</v>
      </c>
      <c r="H474" s="5">
        <v>63203</v>
      </c>
      <c r="I474" s="6">
        <v>6.4000000000000001E-2</v>
      </c>
      <c r="J474" s="6">
        <v>8.4622383985441307E-2</v>
      </c>
      <c r="K474" s="6">
        <v>3.7306642402183801E-2</v>
      </c>
      <c r="L474" s="6">
        <v>3.15E-2</v>
      </c>
      <c r="M474" s="6">
        <v>0.35899999999999999</v>
      </c>
      <c r="N474" s="6">
        <v>-4.5254833040421792E-2</v>
      </c>
      <c r="O474" s="6">
        <v>0.43802083333333336</v>
      </c>
      <c r="P474" s="6">
        <v>7.8772802653399671E-2</v>
      </c>
      <c r="Q474" s="6">
        <v>0.13557779799818018</v>
      </c>
      <c r="R474">
        <v>1</v>
      </c>
      <c r="S474">
        <v>0</v>
      </c>
      <c r="T474">
        <v>1</v>
      </c>
      <c r="U474">
        <v>1</v>
      </c>
      <c r="V474">
        <v>0</v>
      </c>
      <c r="W474">
        <v>2</v>
      </c>
      <c r="X474">
        <v>2</v>
      </c>
      <c r="Y474">
        <v>1</v>
      </c>
      <c r="Z474">
        <v>1</v>
      </c>
      <c r="AA474">
        <v>0</v>
      </c>
      <c r="AB474">
        <v>9</v>
      </c>
    </row>
    <row r="475" spans="1:28" x14ac:dyDescent="0.2">
      <c r="A475">
        <v>19081270200</v>
      </c>
      <c r="B475" t="s">
        <v>1609</v>
      </c>
      <c r="C475" t="str">
        <f t="shared" si="16"/>
        <v>2702, Hancock County, Iowa</v>
      </c>
      <c r="D475" t="str">
        <f t="shared" si="17"/>
        <v>2702, Hancock County</v>
      </c>
      <c r="E475" t="s">
        <v>368</v>
      </c>
      <c r="F475" t="s">
        <v>1057</v>
      </c>
      <c r="G475">
        <v>1070</v>
      </c>
      <c r="H475" s="5">
        <v>62907</v>
      </c>
      <c r="I475" s="6">
        <v>7.8E-2</v>
      </c>
      <c r="J475" s="6">
        <v>8.3177570093457942E-2</v>
      </c>
      <c r="K475" s="6">
        <v>1.9626168224299065E-2</v>
      </c>
      <c r="L475" s="6">
        <v>2.9416666666666664E-2</v>
      </c>
      <c r="M475" s="6">
        <v>0.32200000000000001</v>
      </c>
      <c r="N475" s="6">
        <v>-4.814390265408694E-2</v>
      </c>
      <c r="O475" s="6">
        <v>0.39545202440377147</v>
      </c>
      <c r="P475" s="6">
        <v>7.3479729729729729E-2</v>
      </c>
      <c r="Q475" s="6">
        <v>0.20373831775700935</v>
      </c>
      <c r="R475">
        <v>1</v>
      </c>
      <c r="S475">
        <v>1</v>
      </c>
      <c r="T475">
        <v>1</v>
      </c>
      <c r="U475">
        <v>0</v>
      </c>
      <c r="V475">
        <v>0</v>
      </c>
      <c r="W475">
        <v>1</v>
      </c>
      <c r="X475">
        <v>2</v>
      </c>
      <c r="Y475">
        <v>1</v>
      </c>
      <c r="Z475">
        <v>1</v>
      </c>
      <c r="AA475">
        <v>1</v>
      </c>
      <c r="AB475">
        <v>9</v>
      </c>
    </row>
    <row r="476" spans="1:28" x14ac:dyDescent="0.2">
      <c r="A476">
        <v>19067480200</v>
      </c>
      <c r="B476" t="s">
        <v>1614</v>
      </c>
      <c r="C476" t="str">
        <f t="shared" si="16"/>
        <v>4802, Floyd County, Iowa</v>
      </c>
      <c r="D476" t="str">
        <f t="shared" si="17"/>
        <v>4802, Floyd County</v>
      </c>
      <c r="E476" t="s">
        <v>302</v>
      </c>
      <c r="F476" t="s">
        <v>1074</v>
      </c>
      <c r="G476" s="5">
        <v>1103</v>
      </c>
      <c r="H476" s="5">
        <v>58068</v>
      </c>
      <c r="I476" s="6">
        <v>0.06</v>
      </c>
      <c r="J476" s="6">
        <v>5.8930190389845878E-2</v>
      </c>
      <c r="K476" s="6">
        <v>2.085222121486854E-2</v>
      </c>
      <c r="L476" s="6">
        <v>3.4833333333333327E-2</v>
      </c>
      <c r="M476" s="6">
        <v>0.379</v>
      </c>
      <c r="N476" s="6">
        <v>-4.1464761086916518E-2</v>
      </c>
      <c r="O476" s="6">
        <v>0.41368252271512562</v>
      </c>
      <c r="P476" s="6">
        <v>0.10681114551083591</v>
      </c>
      <c r="Q476" s="6">
        <v>0.15049864007252947</v>
      </c>
      <c r="R476">
        <v>1</v>
      </c>
      <c r="S476">
        <v>0</v>
      </c>
      <c r="T476">
        <v>0</v>
      </c>
      <c r="U476">
        <v>0</v>
      </c>
      <c r="V476">
        <v>1</v>
      </c>
      <c r="W476">
        <v>2</v>
      </c>
      <c r="X476">
        <v>2</v>
      </c>
      <c r="Y476">
        <v>1</v>
      </c>
      <c r="Z476">
        <v>2</v>
      </c>
      <c r="AA476">
        <v>0</v>
      </c>
      <c r="AB476">
        <v>9</v>
      </c>
    </row>
    <row r="477" spans="1:28" x14ac:dyDescent="0.2">
      <c r="A477">
        <v>19069360300</v>
      </c>
      <c r="B477" t="s">
        <v>1615</v>
      </c>
      <c r="C477" t="str">
        <f t="shared" si="16"/>
        <v>3603, Franklin County, Iowa</v>
      </c>
      <c r="D477" t="str">
        <f t="shared" si="17"/>
        <v>3603, Franklin County</v>
      </c>
      <c r="E477" t="s">
        <v>310</v>
      </c>
      <c r="F477" t="s">
        <v>973</v>
      </c>
      <c r="G477" s="5">
        <v>990</v>
      </c>
      <c r="H477" s="5">
        <v>61389</v>
      </c>
      <c r="I477" s="6">
        <v>0.11800000000000001</v>
      </c>
      <c r="J477" s="6">
        <v>9.7979797979797986E-2</v>
      </c>
      <c r="K477" s="6">
        <v>2.1212121212121213E-2</v>
      </c>
      <c r="L477" s="6">
        <v>3.0333333333333327E-2</v>
      </c>
      <c r="M477" s="6">
        <v>0.32799999999999996</v>
      </c>
      <c r="N477" s="6">
        <v>-6.1891385767790262E-2</v>
      </c>
      <c r="O477" s="6">
        <v>0.3807740324594257</v>
      </c>
      <c r="P477" s="6">
        <v>0.16377171215880892</v>
      </c>
      <c r="Q477" s="6">
        <v>0.13535353535353536</v>
      </c>
      <c r="R477">
        <v>1</v>
      </c>
      <c r="S477">
        <v>1</v>
      </c>
      <c r="T477">
        <v>1</v>
      </c>
      <c r="U477">
        <v>0</v>
      </c>
      <c r="V477">
        <v>0</v>
      </c>
      <c r="W477">
        <v>1</v>
      </c>
      <c r="X477">
        <v>2</v>
      </c>
      <c r="Y477">
        <v>1</v>
      </c>
      <c r="Z477">
        <v>2</v>
      </c>
      <c r="AA477">
        <v>0</v>
      </c>
      <c r="AB477">
        <v>9</v>
      </c>
    </row>
    <row r="478" spans="1:28" x14ac:dyDescent="0.2">
      <c r="A478">
        <v>19033950800</v>
      </c>
      <c r="B478" t="s">
        <v>1623</v>
      </c>
      <c r="C478" t="str">
        <f t="shared" si="16"/>
        <v>9508, Cerro Gordo County, Iowa</v>
      </c>
      <c r="D478" t="str">
        <f t="shared" si="17"/>
        <v>9508, Cerro Gordo County</v>
      </c>
      <c r="E478" t="s">
        <v>1081</v>
      </c>
      <c r="F478" t="s">
        <v>1080</v>
      </c>
      <c r="G478" s="5">
        <v>2059</v>
      </c>
      <c r="H478" s="5">
        <v>68576</v>
      </c>
      <c r="I478" s="6">
        <v>0.1</v>
      </c>
      <c r="J478" s="6">
        <v>9.3249150072850895E-2</v>
      </c>
      <c r="K478" s="6">
        <v>3.885381253035454E-2</v>
      </c>
      <c r="L478" s="6">
        <v>3.4083333333333334E-2</v>
      </c>
      <c r="M478" s="6">
        <v>0.34299999999999997</v>
      </c>
      <c r="N478" s="6">
        <v>-2.3193132658376935E-2</v>
      </c>
      <c r="O478" s="6">
        <v>0.35236541598694943</v>
      </c>
      <c r="P478" s="6">
        <v>5.9167275383491598E-2</v>
      </c>
      <c r="Q478" s="6">
        <v>0.22583778533268578</v>
      </c>
      <c r="R478">
        <v>0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2</v>
      </c>
      <c r="Y478">
        <v>0</v>
      </c>
      <c r="Z478">
        <v>1</v>
      </c>
      <c r="AA478">
        <v>1</v>
      </c>
      <c r="AB478">
        <v>9</v>
      </c>
    </row>
    <row r="479" spans="1:28" x14ac:dyDescent="0.2">
      <c r="A479">
        <v>19033950700</v>
      </c>
      <c r="B479" t="s">
        <v>1631</v>
      </c>
      <c r="C479" t="str">
        <f t="shared" si="16"/>
        <v>9507, Cerro Gordo County, Iowa</v>
      </c>
      <c r="D479" t="str">
        <f t="shared" si="17"/>
        <v>9507, Cerro Gordo County</v>
      </c>
      <c r="E479" t="s">
        <v>1081</v>
      </c>
      <c r="F479" t="s">
        <v>1080</v>
      </c>
      <c r="G479" s="5">
        <v>1759</v>
      </c>
      <c r="H479" s="5">
        <v>53031</v>
      </c>
      <c r="I479" s="6">
        <v>6.9000000000000006E-2</v>
      </c>
      <c r="J479" s="6">
        <v>0.12222853894258101</v>
      </c>
      <c r="K479" s="6">
        <v>4.8891415577032402E-2</v>
      </c>
      <c r="L479" s="6">
        <v>3.4083333333333334E-2</v>
      </c>
      <c r="M479" s="6">
        <v>0.36399999999999999</v>
      </c>
      <c r="N479" s="6">
        <v>-2.3193132658376935E-2</v>
      </c>
      <c r="O479" s="6">
        <v>0.32562341886519697</v>
      </c>
      <c r="P479" s="6">
        <v>6.8119891008174394E-2</v>
      </c>
      <c r="Q479" s="6">
        <v>0.17851051733939738</v>
      </c>
      <c r="R479">
        <v>1</v>
      </c>
      <c r="S479">
        <v>0</v>
      </c>
      <c r="T479">
        <v>1</v>
      </c>
      <c r="U479">
        <v>1</v>
      </c>
      <c r="V479">
        <v>1</v>
      </c>
      <c r="W479">
        <v>2</v>
      </c>
      <c r="X479">
        <v>2</v>
      </c>
      <c r="Y479">
        <v>0</v>
      </c>
      <c r="Z479">
        <v>1</v>
      </c>
      <c r="AA479">
        <v>0</v>
      </c>
      <c r="AB479">
        <v>9</v>
      </c>
    </row>
    <row r="480" spans="1:28" x14ac:dyDescent="0.2">
      <c r="A480">
        <v>19083480100</v>
      </c>
      <c r="B480" t="s">
        <v>1632</v>
      </c>
      <c r="C480" t="str">
        <f t="shared" si="16"/>
        <v>4801, Hardin County, Iowa</v>
      </c>
      <c r="D480" t="str">
        <f t="shared" si="17"/>
        <v>4801, Hardin County</v>
      </c>
      <c r="E480" t="s">
        <v>956</v>
      </c>
      <c r="F480" t="s">
        <v>955</v>
      </c>
      <c r="G480" s="5">
        <v>1133</v>
      </c>
      <c r="H480" s="5">
        <v>60859</v>
      </c>
      <c r="I480" s="6">
        <v>9.1999999999999998E-2</v>
      </c>
      <c r="J480" s="6">
        <v>6.4430714916151807E-2</v>
      </c>
      <c r="K480" s="6">
        <v>3.1774051191526917E-2</v>
      </c>
      <c r="L480" s="6">
        <v>3.3833333333333333E-2</v>
      </c>
      <c r="M480" s="6">
        <v>0.316</v>
      </c>
      <c r="N480" s="6">
        <v>-3.7413026120679822E-2</v>
      </c>
      <c r="O480" s="6">
        <v>0.37063655030800824</v>
      </c>
      <c r="P480" s="6">
        <v>9.7331240188383045E-2</v>
      </c>
      <c r="Q480" s="6">
        <v>0.1059135039717564</v>
      </c>
      <c r="R480">
        <v>1</v>
      </c>
      <c r="S480">
        <v>1</v>
      </c>
      <c r="T480">
        <v>0</v>
      </c>
      <c r="U480">
        <v>1</v>
      </c>
      <c r="V480">
        <v>1</v>
      </c>
      <c r="W480">
        <v>1</v>
      </c>
      <c r="X480">
        <v>2</v>
      </c>
      <c r="Y480">
        <v>0</v>
      </c>
      <c r="Z480">
        <v>2</v>
      </c>
      <c r="AA480">
        <v>0</v>
      </c>
      <c r="AB480">
        <v>9</v>
      </c>
    </row>
    <row r="481" spans="1:28" x14ac:dyDescent="0.2">
      <c r="A481">
        <v>19085290300</v>
      </c>
      <c r="B481" t="s">
        <v>1633</v>
      </c>
      <c r="C481" t="str">
        <f t="shared" si="16"/>
        <v>2903, Harrison County, Iowa</v>
      </c>
      <c r="D481" t="str">
        <f t="shared" si="17"/>
        <v>2903, Harrison County</v>
      </c>
      <c r="E481" t="s">
        <v>1102</v>
      </c>
      <c r="F481" t="s">
        <v>1101</v>
      </c>
      <c r="G481" s="5">
        <v>1153</v>
      </c>
      <c r="H481" s="5">
        <v>71411</v>
      </c>
      <c r="I481" s="6">
        <v>0.10800000000000001</v>
      </c>
      <c r="J481" s="6">
        <v>9.366869037294015E-2</v>
      </c>
      <c r="K481" s="6">
        <v>4.3365134431916738E-2</v>
      </c>
      <c r="L481" s="6">
        <v>3.1416666666666662E-2</v>
      </c>
      <c r="M481" s="6">
        <v>0.318</v>
      </c>
      <c r="N481" s="6">
        <v>-2.317792068595927E-2</v>
      </c>
      <c r="O481" s="6">
        <v>0.44693028095733611</v>
      </c>
      <c r="P481" s="6">
        <v>0.10758513931888544</v>
      </c>
      <c r="Q481" s="6">
        <v>0.14830875975715524</v>
      </c>
      <c r="R481">
        <v>0</v>
      </c>
      <c r="S481">
        <v>1</v>
      </c>
      <c r="T481">
        <v>1</v>
      </c>
      <c r="U481">
        <v>1</v>
      </c>
      <c r="V481">
        <v>0</v>
      </c>
      <c r="W481">
        <v>1</v>
      </c>
      <c r="X481">
        <v>2</v>
      </c>
      <c r="Y481">
        <v>1</v>
      </c>
      <c r="Z481">
        <v>2</v>
      </c>
      <c r="AA481">
        <v>0</v>
      </c>
      <c r="AB481">
        <v>9</v>
      </c>
    </row>
    <row r="482" spans="1:28" x14ac:dyDescent="0.2">
      <c r="A482">
        <v>19195690200</v>
      </c>
      <c r="B482" t="s">
        <v>1634</v>
      </c>
      <c r="C482" t="str">
        <f t="shared" si="16"/>
        <v>6902, Worth County, Iowa</v>
      </c>
      <c r="D482" t="str">
        <f t="shared" si="17"/>
        <v>6902, Worth County</v>
      </c>
      <c r="E482" t="s">
        <v>1109</v>
      </c>
      <c r="F482" t="s">
        <v>1108</v>
      </c>
      <c r="G482" s="5">
        <v>937</v>
      </c>
      <c r="H482" s="5">
        <v>56602</v>
      </c>
      <c r="I482" s="6">
        <v>0.05</v>
      </c>
      <c r="J482" s="6">
        <v>0.10672358591248667</v>
      </c>
      <c r="K482" s="6">
        <v>4.6958377801494131E-2</v>
      </c>
      <c r="L482" s="6">
        <v>3.3833333333333333E-2</v>
      </c>
      <c r="M482" s="6">
        <v>0.34700000000000003</v>
      </c>
      <c r="N482" s="6">
        <v>-2.0400105290866017E-2</v>
      </c>
      <c r="O482" s="6">
        <v>0.40579710144927539</v>
      </c>
      <c r="P482" s="6">
        <v>6.9364161849710976E-2</v>
      </c>
      <c r="Q482" s="6">
        <v>0.14834578441835647</v>
      </c>
      <c r="R482">
        <v>1</v>
      </c>
      <c r="S482">
        <v>0</v>
      </c>
      <c r="T482">
        <v>1</v>
      </c>
      <c r="U482">
        <v>1</v>
      </c>
      <c r="V482">
        <v>1</v>
      </c>
      <c r="W482">
        <v>1</v>
      </c>
      <c r="X482">
        <v>2</v>
      </c>
      <c r="Y482">
        <v>1</v>
      </c>
      <c r="Z482">
        <v>1</v>
      </c>
      <c r="AA482">
        <v>0</v>
      </c>
      <c r="AB482">
        <v>9</v>
      </c>
    </row>
    <row r="483" spans="1:28" x14ac:dyDescent="0.2">
      <c r="A483">
        <v>19111490300</v>
      </c>
      <c r="B483" t="s">
        <v>1638</v>
      </c>
      <c r="C483" t="str">
        <f t="shared" si="16"/>
        <v>4903, Lee County, Iowa</v>
      </c>
      <c r="D483" t="str">
        <f t="shared" si="17"/>
        <v>4903, Lee County</v>
      </c>
      <c r="E483" t="s">
        <v>1100</v>
      </c>
      <c r="F483" t="s">
        <v>1099</v>
      </c>
      <c r="G483" s="5">
        <v>875</v>
      </c>
      <c r="H483" s="5">
        <v>66938</v>
      </c>
      <c r="I483" s="6">
        <v>4.5999999999999999E-2</v>
      </c>
      <c r="J483" s="6">
        <v>3.6571428571428574E-2</v>
      </c>
      <c r="K483" s="6">
        <v>1.7142857142857144E-2</v>
      </c>
      <c r="L483" s="6">
        <v>4.9500000000000002E-2</v>
      </c>
      <c r="M483" s="6">
        <v>0.33500000000000002</v>
      </c>
      <c r="N483" s="6">
        <v>-6.4329931403714236E-2</v>
      </c>
      <c r="O483" s="6">
        <v>0.4315245478036176</v>
      </c>
      <c r="P483" s="6">
        <v>0.13194444444444445</v>
      </c>
      <c r="Q483" s="6">
        <v>0.21942857142857142</v>
      </c>
      <c r="R483">
        <v>0</v>
      </c>
      <c r="S483">
        <v>0</v>
      </c>
      <c r="T483">
        <v>0</v>
      </c>
      <c r="U483">
        <v>0</v>
      </c>
      <c r="V483">
        <v>2</v>
      </c>
      <c r="W483">
        <v>1</v>
      </c>
      <c r="X483">
        <v>2</v>
      </c>
      <c r="Y483">
        <v>1</v>
      </c>
      <c r="Z483">
        <v>2</v>
      </c>
      <c r="AA483">
        <v>1</v>
      </c>
      <c r="AB483">
        <v>9</v>
      </c>
    </row>
    <row r="484" spans="1:28" x14ac:dyDescent="0.2">
      <c r="A484">
        <v>19045001200</v>
      </c>
      <c r="B484" t="s">
        <v>1651</v>
      </c>
      <c r="C484" t="str">
        <f t="shared" si="16"/>
        <v>12, Clinton County, Iowa</v>
      </c>
      <c r="D484" t="str">
        <f t="shared" si="17"/>
        <v>12, Clinton County</v>
      </c>
      <c r="E484" t="s">
        <v>168</v>
      </c>
      <c r="F484" t="s">
        <v>992</v>
      </c>
      <c r="G484">
        <v>1479</v>
      </c>
      <c r="H484" s="5">
        <v>66169</v>
      </c>
      <c r="I484" s="6">
        <v>3.2000000000000001E-2</v>
      </c>
      <c r="J484" s="6">
        <v>6.0175794455713319E-2</v>
      </c>
      <c r="K484" s="6">
        <v>3.1778228532792427E-2</v>
      </c>
      <c r="L484" s="6">
        <v>4.2916666666666659E-2</v>
      </c>
      <c r="M484" s="6">
        <v>0.35100000000000003</v>
      </c>
      <c r="N484" s="6">
        <v>-5.4076064826125904E-2</v>
      </c>
      <c r="O484" s="6">
        <v>0.42533936651583709</v>
      </c>
      <c r="P484" s="6">
        <v>8.0194410692588092E-2</v>
      </c>
      <c r="Q484" s="6">
        <v>0.18999323867478027</v>
      </c>
      <c r="R484">
        <v>0</v>
      </c>
      <c r="S484">
        <v>0</v>
      </c>
      <c r="T484">
        <v>0</v>
      </c>
      <c r="U484">
        <v>1</v>
      </c>
      <c r="V484">
        <v>2</v>
      </c>
      <c r="W484">
        <v>1</v>
      </c>
      <c r="X484">
        <v>2</v>
      </c>
      <c r="Y484">
        <v>1</v>
      </c>
      <c r="Z484">
        <v>1</v>
      </c>
      <c r="AA484">
        <v>1</v>
      </c>
      <c r="AB484">
        <v>9</v>
      </c>
    </row>
    <row r="485" spans="1:28" x14ac:dyDescent="0.2">
      <c r="A485">
        <v>19033950900</v>
      </c>
      <c r="B485" t="s">
        <v>1652</v>
      </c>
      <c r="C485" t="str">
        <f t="shared" si="16"/>
        <v>9509, Cerro Gordo County, Iowa</v>
      </c>
      <c r="D485" t="str">
        <f t="shared" si="17"/>
        <v>9509, Cerro Gordo County</v>
      </c>
      <c r="E485" t="s">
        <v>1081</v>
      </c>
      <c r="F485" t="s">
        <v>1080</v>
      </c>
      <c r="G485" s="5">
        <v>810</v>
      </c>
      <c r="H485" s="5">
        <v>64479</v>
      </c>
      <c r="I485" s="6">
        <v>0.02</v>
      </c>
      <c r="J485" s="6">
        <v>5.4320987654320987E-2</v>
      </c>
      <c r="K485" s="6">
        <v>5.185185185185185E-2</v>
      </c>
      <c r="L485" s="6">
        <v>3.4083333333333334E-2</v>
      </c>
      <c r="M485" s="6">
        <v>0.37799999999999995</v>
      </c>
      <c r="N485" s="6">
        <v>-2.3193132658376935E-2</v>
      </c>
      <c r="O485" s="6">
        <v>0.31454005934718099</v>
      </c>
      <c r="P485" s="6">
        <v>7.3328540618260246E-2</v>
      </c>
      <c r="Q485" s="6">
        <v>0.21604938271604937</v>
      </c>
      <c r="R485">
        <v>0</v>
      </c>
      <c r="S485">
        <v>0</v>
      </c>
      <c r="T485">
        <v>0</v>
      </c>
      <c r="U485">
        <v>2</v>
      </c>
      <c r="V485">
        <v>1</v>
      </c>
      <c r="W485">
        <v>2</v>
      </c>
      <c r="X485">
        <v>2</v>
      </c>
      <c r="Y485">
        <v>0</v>
      </c>
      <c r="Z485">
        <v>1</v>
      </c>
      <c r="AA485">
        <v>1</v>
      </c>
      <c r="AB485">
        <v>9</v>
      </c>
    </row>
    <row r="486" spans="1:28" x14ac:dyDescent="0.2">
      <c r="A486">
        <v>19125030401</v>
      </c>
      <c r="B486" t="s">
        <v>1604</v>
      </c>
      <c r="C486" t="str">
        <f t="shared" si="16"/>
        <v>304.01, Marion County, Iowa</v>
      </c>
      <c r="D486" t="str">
        <f t="shared" si="17"/>
        <v>304.01, Marion County</v>
      </c>
      <c r="E486" t="s">
        <v>534</v>
      </c>
      <c r="F486" t="s">
        <v>1063</v>
      </c>
      <c r="G486" s="5">
        <v>1944</v>
      </c>
      <c r="H486" s="5">
        <v>59344</v>
      </c>
      <c r="I486" s="6">
        <v>0.10199999999999999</v>
      </c>
      <c r="J486" s="6">
        <v>0.11316872427983539</v>
      </c>
      <c r="K486" s="6">
        <v>4.5781893004115226E-2</v>
      </c>
      <c r="L486" s="6">
        <v>2.4749999999999998E-2</v>
      </c>
      <c r="M486" s="6">
        <v>0.39600000000000002</v>
      </c>
      <c r="N486" s="6">
        <v>3.1523011798612987E-3</v>
      </c>
      <c r="O486" s="6">
        <v>0.4053886652214308</v>
      </c>
      <c r="P486" s="6">
        <v>6.6033254156769597E-2</v>
      </c>
      <c r="Q486" s="6">
        <v>0.14763374485596709</v>
      </c>
      <c r="R486">
        <v>1</v>
      </c>
      <c r="S486">
        <v>1</v>
      </c>
      <c r="T486">
        <v>1</v>
      </c>
      <c r="U486">
        <v>1</v>
      </c>
      <c r="V486">
        <v>0</v>
      </c>
      <c r="W486">
        <v>2</v>
      </c>
      <c r="X486">
        <v>0</v>
      </c>
      <c r="Y486">
        <v>1</v>
      </c>
      <c r="Z486">
        <v>1</v>
      </c>
      <c r="AA486">
        <v>0</v>
      </c>
      <c r="AB486">
        <v>8</v>
      </c>
    </row>
    <row r="487" spans="1:28" x14ac:dyDescent="0.2">
      <c r="A487">
        <v>19123950400</v>
      </c>
      <c r="B487" t="s">
        <v>1605</v>
      </c>
      <c r="C487" t="str">
        <f t="shared" si="16"/>
        <v>9504, Mahaska County, Iowa</v>
      </c>
      <c r="D487" t="str">
        <f t="shared" si="17"/>
        <v>9504, Mahaska County</v>
      </c>
      <c r="E487" t="s">
        <v>1029</v>
      </c>
      <c r="F487" t="s">
        <v>1028</v>
      </c>
      <c r="G487" s="5">
        <v>1193</v>
      </c>
      <c r="H487" s="5">
        <v>59874</v>
      </c>
      <c r="I487" s="6">
        <v>0.129</v>
      </c>
      <c r="J487" s="6">
        <v>0.10561609388097234</v>
      </c>
      <c r="K487" s="6">
        <v>1.9279128248113998E-2</v>
      </c>
      <c r="L487" s="6">
        <v>2.8750000000000001E-2</v>
      </c>
      <c r="M487" s="6">
        <v>0.315</v>
      </c>
      <c r="N487" s="6">
        <v>-8.5340243956927749E-3</v>
      </c>
      <c r="O487" s="6">
        <v>0.368801652892562</v>
      </c>
      <c r="P487" s="6">
        <v>0.12664714494875548</v>
      </c>
      <c r="Q487" s="6">
        <v>0.18021793797150043</v>
      </c>
      <c r="R487">
        <v>1</v>
      </c>
      <c r="S487">
        <v>2</v>
      </c>
      <c r="T487">
        <v>1</v>
      </c>
      <c r="U487">
        <v>0</v>
      </c>
      <c r="V487">
        <v>0</v>
      </c>
      <c r="W487">
        <v>1</v>
      </c>
      <c r="X487">
        <v>1</v>
      </c>
      <c r="Y487">
        <v>0</v>
      </c>
      <c r="Z487">
        <v>2</v>
      </c>
      <c r="AA487">
        <v>0</v>
      </c>
      <c r="AB487">
        <v>8</v>
      </c>
    </row>
    <row r="488" spans="1:28" x14ac:dyDescent="0.2">
      <c r="A488">
        <v>19049050812</v>
      </c>
      <c r="B488" t="s">
        <v>1608</v>
      </c>
      <c r="C488" t="str">
        <f t="shared" si="16"/>
        <v>508.12, Dallas County, Iowa</v>
      </c>
      <c r="D488" t="str">
        <f t="shared" si="17"/>
        <v>508.12, Dallas County</v>
      </c>
      <c r="E488" t="s">
        <v>961</v>
      </c>
      <c r="F488" t="s">
        <v>960</v>
      </c>
      <c r="G488" s="5">
        <v>1334</v>
      </c>
      <c r="H488" s="5">
        <v>115833</v>
      </c>
      <c r="I488" s="6">
        <v>0.129</v>
      </c>
      <c r="J488" s="6">
        <v>7.5712143928035977E-2</v>
      </c>
      <c r="K488" s="6">
        <v>3.7481259370314844E-2</v>
      </c>
      <c r="L488" s="6">
        <v>2.3166666666666669E-2</v>
      </c>
      <c r="M488" s="6">
        <v>0.40700000000000003</v>
      </c>
      <c r="N488" s="6">
        <v>0.50718983896575187</v>
      </c>
      <c r="O488" s="6">
        <v>0.22959641255605381</v>
      </c>
      <c r="P488" s="6">
        <v>6.3859649122807019E-2</v>
      </c>
      <c r="Q488" s="6">
        <v>0.23838080959520239</v>
      </c>
      <c r="R488">
        <v>0</v>
      </c>
      <c r="S488">
        <v>2</v>
      </c>
      <c r="T488">
        <v>1</v>
      </c>
      <c r="U488">
        <v>1</v>
      </c>
      <c r="V488">
        <v>0</v>
      </c>
      <c r="W488">
        <v>2</v>
      </c>
      <c r="X488">
        <v>0</v>
      </c>
      <c r="Y488">
        <v>0</v>
      </c>
      <c r="Z488">
        <v>1</v>
      </c>
      <c r="AA488">
        <v>1</v>
      </c>
      <c r="AB488">
        <v>8</v>
      </c>
    </row>
    <row r="489" spans="1:28" x14ac:dyDescent="0.2">
      <c r="A489">
        <v>19103000302</v>
      </c>
      <c r="B489" t="s">
        <v>1610</v>
      </c>
      <c r="C489" t="str">
        <f t="shared" si="16"/>
        <v>3.02, Johnson County, Iowa</v>
      </c>
      <c r="D489" t="str">
        <f t="shared" si="17"/>
        <v>3.02, Johnson County</v>
      </c>
      <c r="E489" t="s">
        <v>1090</v>
      </c>
      <c r="F489" t="s">
        <v>1089</v>
      </c>
      <c r="G489" s="5">
        <v>2684</v>
      </c>
      <c r="H489" s="5">
        <v>38844</v>
      </c>
      <c r="I489" s="6">
        <v>0.23800000000000002</v>
      </c>
      <c r="J489" s="6">
        <v>0.14903129657228018</v>
      </c>
      <c r="K489" s="6">
        <v>2.608047690014903E-2</v>
      </c>
      <c r="L489" s="6">
        <v>2.8416666666666666E-2</v>
      </c>
      <c r="M489" s="6">
        <v>0.253</v>
      </c>
      <c r="N489" s="6">
        <v>0.16787640775660517</v>
      </c>
      <c r="O489" s="6">
        <v>0.26958981612446958</v>
      </c>
      <c r="P489" s="6">
        <v>5.4263565891472867E-2</v>
      </c>
      <c r="Q489" s="6">
        <v>0.4362891207153502</v>
      </c>
      <c r="R489">
        <v>2</v>
      </c>
      <c r="S489">
        <v>2</v>
      </c>
      <c r="T489">
        <v>2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2</v>
      </c>
      <c r="AB489">
        <v>8</v>
      </c>
    </row>
    <row r="490" spans="1:28" x14ac:dyDescent="0.2">
      <c r="A490">
        <v>19169000700</v>
      </c>
      <c r="B490" t="s">
        <v>1611</v>
      </c>
      <c r="C490" t="str">
        <f t="shared" si="16"/>
        <v>7, Story County, Iowa</v>
      </c>
      <c r="D490" t="str">
        <f t="shared" si="17"/>
        <v>7, Story County</v>
      </c>
      <c r="E490" t="s">
        <v>989</v>
      </c>
      <c r="F490" t="s">
        <v>988</v>
      </c>
      <c r="G490" s="5">
        <v>1702</v>
      </c>
      <c r="H490" s="5">
        <v>22938</v>
      </c>
      <c r="I490" s="6">
        <v>0.56399999999999995</v>
      </c>
      <c r="J490" s="6">
        <v>6.4042303172737958E-2</v>
      </c>
      <c r="K490" s="6">
        <v>2.1739130434782608E-2</v>
      </c>
      <c r="L490" s="6">
        <v>2.3583333333333331E-2</v>
      </c>
      <c r="M490" s="6">
        <v>0.33</v>
      </c>
      <c r="N490" s="6">
        <v>0.10045565209622301</v>
      </c>
      <c r="O490" s="6">
        <v>0.23345935727788281</v>
      </c>
      <c r="P490" s="6">
        <v>6.2566844919786091E-2</v>
      </c>
      <c r="Q490" s="6">
        <v>0.57520564042303168</v>
      </c>
      <c r="R490">
        <v>2</v>
      </c>
      <c r="S490">
        <v>2</v>
      </c>
      <c r="T490">
        <v>0</v>
      </c>
      <c r="U490">
        <v>0</v>
      </c>
      <c r="V490">
        <v>0</v>
      </c>
      <c r="W490">
        <v>1</v>
      </c>
      <c r="X490">
        <v>0</v>
      </c>
      <c r="Y490">
        <v>0</v>
      </c>
      <c r="Z490">
        <v>1</v>
      </c>
      <c r="AA490">
        <v>2</v>
      </c>
      <c r="AB490">
        <v>8</v>
      </c>
    </row>
    <row r="491" spans="1:28" x14ac:dyDescent="0.2">
      <c r="A491">
        <v>19169001301</v>
      </c>
      <c r="B491" t="s">
        <v>1612</v>
      </c>
      <c r="C491" t="str">
        <f t="shared" si="16"/>
        <v>13.01, Story County, Iowa</v>
      </c>
      <c r="D491" t="str">
        <f t="shared" si="17"/>
        <v>13.01, Story County</v>
      </c>
      <c r="E491" t="s">
        <v>989</v>
      </c>
      <c r="F491" t="s">
        <v>988</v>
      </c>
      <c r="G491" s="5">
        <v>4615</v>
      </c>
      <c r="H491" s="5">
        <v>40440</v>
      </c>
      <c r="I491" s="6">
        <v>0.40799999999999997</v>
      </c>
      <c r="J491" s="6">
        <v>0.10335861321776815</v>
      </c>
      <c r="K491" s="6">
        <v>8.2340195016251359E-3</v>
      </c>
      <c r="L491" s="6">
        <v>2.3583333333333331E-2</v>
      </c>
      <c r="M491" s="6">
        <v>0.26400000000000001</v>
      </c>
      <c r="N491" s="6">
        <v>0.10045565209622301</v>
      </c>
      <c r="O491" s="6">
        <v>7.6884422110552769E-2</v>
      </c>
      <c r="P491" s="6">
        <v>5.9598621528481652E-2</v>
      </c>
      <c r="Q491" s="6">
        <v>0.49772481040086675</v>
      </c>
      <c r="R491">
        <v>2</v>
      </c>
      <c r="S491">
        <v>2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1</v>
      </c>
      <c r="AA491">
        <v>2</v>
      </c>
      <c r="AB491">
        <v>8</v>
      </c>
    </row>
    <row r="492" spans="1:28" x14ac:dyDescent="0.2">
      <c r="A492">
        <v>19061010400</v>
      </c>
      <c r="B492" t="s">
        <v>1618</v>
      </c>
      <c r="C492" t="str">
        <f t="shared" si="16"/>
        <v>104, Dubuque County, Iowa</v>
      </c>
      <c r="D492" t="str">
        <f t="shared" si="17"/>
        <v>104, Dubuque County</v>
      </c>
      <c r="E492" t="s">
        <v>247</v>
      </c>
      <c r="F492" t="s">
        <v>1011</v>
      </c>
      <c r="G492" s="5">
        <v>1542</v>
      </c>
      <c r="H492" s="5">
        <v>63721</v>
      </c>
      <c r="I492" s="6">
        <v>9.3000000000000013E-2</v>
      </c>
      <c r="J492" s="6">
        <v>2.9831387808041506E-2</v>
      </c>
      <c r="K492" s="6">
        <v>2.5291828793774319E-2</v>
      </c>
      <c r="L492" s="6">
        <v>3.5166666666666659E-2</v>
      </c>
      <c r="M492" s="6">
        <v>0.36499999999999999</v>
      </c>
      <c r="N492" s="6">
        <v>5.993401172413057E-2</v>
      </c>
      <c r="O492" s="6">
        <v>0.54356543930003642</v>
      </c>
      <c r="P492" s="6">
        <v>3.8509316770186333E-2</v>
      </c>
      <c r="Q492" s="6">
        <v>0.23151750972762647</v>
      </c>
      <c r="R492">
        <v>1</v>
      </c>
      <c r="S492">
        <v>1</v>
      </c>
      <c r="T492">
        <v>0</v>
      </c>
      <c r="U492">
        <v>0</v>
      </c>
      <c r="V492">
        <v>1</v>
      </c>
      <c r="W492">
        <v>2</v>
      </c>
      <c r="X492">
        <v>0</v>
      </c>
      <c r="Y492">
        <v>2</v>
      </c>
      <c r="Z492">
        <v>0</v>
      </c>
      <c r="AA492">
        <v>1</v>
      </c>
      <c r="AB492">
        <v>8</v>
      </c>
    </row>
    <row r="493" spans="1:28" x14ac:dyDescent="0.2">
      <c r="A493">
        <v>19075960300</v>
      </c>
      <c r="B493" t="s">
        <v>1616</v>
      </c>
      <c r="C493" t="str">
        <f t="shared" si="16"/>
        <v>9603, Grundy County, Iowa</v>
      </c>
      <c r="D493" t="str">
        <f t="shared" si="17"/>
        <v>9603, Grundy County</v>
      </c>
      <c r="E493" t="s">
        <v>1036</v>
      </c>
      <c r="F493" t="s">
        <v>1035</v>
      </c>
      <c r="G493">
        <v>1285</v>
      </c>
      <c r="H493" s="5">
        <v>65371</v>
      </c>
      <c r="I493" s="6">
        <v>6.6000000000000003E-2</v>
      </c>
      <c r="J493" s="6">
        <v>0.10350194552529182</v>
      </c>
      <c r="K493" s="6">
        <v>5.6809338521400778E-2</v>
      </c>
      <c r="L493" s="6">
        <v>2.9500000000000005E-2</v>
      </c>
      <c r="M493" s="6">
        <v>0.36599999999999999</v>
      </c>
      <c r="N493" s="6">
        <v>-9.9574399743033812E-3</v>
      </c>
      <c r="O493" s="6">
        <v>0.42336802270577106</v>
      </c>
      <c r="P493" s="6">
        <v>6.6091954022988508E-2</v>
      </c>
      <c r="Q493" s="6">
        <v>0.17976653696498054</v>
      </c>
      <c r="R493">
        <v>0</v>
      </c>
      <c r="S493">
        <v>0</v>
      </c>
      <c r="T493">
        <v>1</v>
      </c>
      <c r="U493">
        <v>2</v>
      </c>
      <c r="V493">
        <v>0</v>
      </c>
      <c r="W493">
        <v>2</v>
      </c>
      <c r="X493">
        <v>1</v>
      </c>
      <c r="Y493">
        <v>1</v>
      </c>
      <c r="Z493">
        <v>1</v>
      </c>
      <c r="AA493">
        <v>0</v>
      </c>
      <c r="AB493">
        <v>8</v>
      </c>
    </row>
    <row r="494" spans="1:28" x14ac:dyDescent="0.2">
      <c r="A494">
        <v>19025950100</v>
      </c>
      <c r="B494" t="s">
        <v>1617</v>
      </c>
      <c r="C494" t="str">
        <f t="shared" si="16"/>
        <v>9501, Calhoun County, Iowa</v>
      </c>
      <c r="D494" t="str">
        <f t="shared" si="17"/>
        <v>9501, Calhoun County</v>
      </c>
      <c r="E494" t="s">
        <v>1106</v>
      </c>
      <c r="F494" t="s">
        <v>1105</v>
      </c>
      <c r="G494">
        <v>1121</v>
      </c>
      <c r="H494" s="5">
        <v>52153</v>
      </c>
      <c r="I494" s="6">
        <v>8.4000000000000005E-2</v>
      </c>
      <c r="J494" s="6">
        <v>9.3666369313113299E-2</v>
      </c>
      <c r="K494" s="6">
        <v>3.8358608385370203E-2</v>
      </c>
      <c r="L494" s="6">
        <v>3.1249999999999997E-2</v>
      </c>
      <c r="M494" s="6">
        <v>0.36099999999999999</v>
      </c>
      <c r="N494" s="6">
        <v>2.65770423991727E-2</v>
      </c>
      <c r="O494" s="6">
        <v>0.36449704142011835</v>
      </c>
      <c r="P494" s="6">
        <v>7.8541374474053294E-2</v>
      </c>
      <c r="Q494" s="6">
        <v>0.16592328278322926</v>
      </c>
      <c r="R494">
        <v>2</v>
      </c>
      <c r="S494">
        <v>1</v>
      </c>
      <c r="T494">
        <v>1</v>
      </c>
      <c r="U494">
        <v>1</v>
      </c>
      <c r="V494">
        <v>0</v>
      </c>
      <c r="W494">
        <v>2</v>
      </c>
      <c r="X494">
        <v>0</v>
      </c>
      <c r="Y494">
        <v>0</v>
      </c>
      <c r="Z494">
        <v>1</v>
      </c>
      <c r="AA494">
        <v>0</v>
      </c>
      <c r="AB494">
        <v>8</v>
      </c>
    </row>
    <row r="495" spans="1:28" x14ac:dyDescent="0.2">
      <c r="A495">
        <v>19061000801</v>
      </c>
      <c r="B495" t="s">
        <v>1613</v>
      </c>
      <c r="C495" t="str">
        <f t="shared" si="16"/>
        <v>8.01, Dubuque County, Iowa</v>
      </c>
      <c r="D495" t="str">
        <f t="shared" si="17"/>
        <v>8.01, Dubuque County</v>
      </c>
      <c r="E495" t="s">
        <v>247</v>
      </c>
      <c r="F495" t="s">
        <v>1011</v>
      </c>
      <c r="G495" s="5">
        <v>1531</v>
      </c>
      <c r="H495" s="5">
        <v>78281</v>
      </c>
      <c r="I495" s="6">
        <v>0.13100000000000001</v>
      </c>
      <c r="J495" s="6">
        <v>5.4212932723709993E-2</v>
      </c>
      <c r="K495" s="6">
        <v>3.4617896799477466E-2</v>
      </c>
      <c r="L495" s="6">
        <v>3.5166666666666659E-2</v>
      </c>
      <c r="M495" s="6">
        <v>0.36799999999999999</v>
      </c>
      <c r="N495" s="6">
        <v>5.993401172413057E-2</v>
      </c>
      <c r="O495" s="6">
        <v>0.24592944369063771</v>
      </c>
      <c r="P495" s="6">
        <v>0.13159387407827566</v>
      </c>
      <c r="Q495" s="6">
        <v>0.16459830176355322</v>
      </c>
      <c r="R495">
        <v>0</v>
      </c>
      <c r="S495">
        <v>2</v>
      </c>
      <c r="T495">
        <v>0</v>
      </c>
      <c r="U495">
        <v>1</v>
      </c>
      <c r="V495">
        <v>1</v>
      </c>
      <c r="W495">
        <v>2</v>
      </c>
      <c r="X495">
        <v>0</v>
      </c>
      <c r="Y495">
        <v>0</v>
      </c>
      <c r="Z495">
        <v>2</v>
      </c>
      <c r="AA495">
        <v>0</v>
      </c>
      <c r="AB495">
        <v>8</v>
      </c>
    </row>
    <row r="496" spans="1:28" x14ac:dyDescent="0.2">
      <c r="A496">
        <v>19121060200</v>
      </c>
      <c r="B496" t="s">
        <v>1619</v>
      </c>
      <c r="C496" t="str">
        <f t="shared" si="16"/>
        <v>602, Madison County, Iowa</v>
      </c>
      <c r="D496" t="str">
        <f t="shared" si="17"/>
        <v>602, Madison County</v>
      </c>
      <c r="E496" t="s">
        <v>1047</v>
      </c>
      <c r="F496" t="s">
        <v>1046</v>
      </c>
      <c r="G496" s="5">
        <v>2377</v>
      </c>
      <c r="H496" s="5">
        <v>49705</v>
      </c>
      <c r="I496" s="6">
        <v>6.0999999999999999E-2</v>
      </c>
      <c r="J496" s="6">
        <v>0.10980227177114009</v>
      </c>
      <c r="K496" s="6">
        <v>1.8510727808161549E-2</v>
      </c>
      <c r="L496" s="6">
        <v>3.7166666666666667E-2</v>
      </c>
      <c r="M496" s="6">
        <v>0.32299999999999995</v>
      </c>
      <c r="N496" s="6">
        <v>5.5424453090120541E-2</v>
      </c>
      <c r="O496" s="6">
        <v>0.41804180418041803</v>
      </c>
      <c r="P496" s="6">
        <v>5.2610601833399759E-2</v>
      </c>
      <c r="Q496" s="6">
        <v>0.21708035338662179</v>
      </c>
      <c r="R496">
        <v>2</v>
      </c>
      <c r="S496">
        <v>0</v>
      </c>
      <c r="T496">
        <v>1</v>
      </c>
      <c r="U496">
        <v>0</v>
      </c>
      <c r="V496">
        <v>2</v>
      </c>
      <c r="W496">
        <v>1</v>
      </c>
      <c r="X496">
        <v>0</v>
      </c>
      <c r="Y496">
        <v>1</v>
      </c>
      <c r="Z496">
        <v>0</v>
      </c>
      <c r="AA496">
        <v>1</v>
      </c>
      <c r="AB496">
        <v>8</v>
      </c>
    </row>
    <row r="497" spans="1:28" x14ac:dyDescent="0.2">
      <c r="A497">
        <v>19153011028</v>
      </c>
      <c r="B497" t="s">
        <v>1620</v>
      </c>
      <c r="C497" t="str">
        <f t="shared" si="16"/>
        <v>110.28, Polk County, Iowa</v>
      </c>
      <c r="D497" t="str">
        <f t="shared" si="17"/>
        <v>110.28, Polk County</v>
      </c>
      <c r="E497" t="s">
        <v>977</v>
      </c>
      <c r="F497" t="s">
        <v>976</v>
      </c>
      <c r="G497" s="5">
        <v>2159</v>
      </c>
      <c r="H497" s="5">
        <v>73708</v>
      </c>
      <c r="I497" s="6">
        <v>9.6000000000000002E-2</v>
      </c>
      <c r="J497" s="6">
        <v>9.0782769800833718E-2</v>
      </c>
      <c r="K497" s="6">
        <v>3.8906901343214451E-2</v>
      </c>
      <c r="L497" s="6">
        <v>3.4750000000000003E-2</v>
      </c>
      <c r="M497" s="6">
        <v>0.32600000000000001</v>
      </c>
      <c r="N497" s="6">
        <v>0.14341677503250974</v>
      </c>
      <c r="O497" s="6">
        <v>0.26768968456947995</v>
      </c>
      <c r="P497" s="6">
        <v>0.11407468198604842</v>
      </c>
      <c r="Q497" s="6">
        <v>0.2172301991662807</v>
      </c>
      <c r="R497">
        <v>0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0</v>
      </c>
      <c r="Y497">
        <v>0</v>
      </c>
      <c r="Z497">
        <v>2</v>
      </c>
      <c r="AA497">
        <v>1</v>
      </c>
      <c r="AB497">
        <v>8</v>
      </c>
    </row>
    <row r="498" spans="1:28" x14ac:dyDescent="0.2">
      <c r="A498">
        <v>19155021502</v>
      </c>
      <c r="B498" t="s">
        <v>1621</v>
      </c>
      <c r="C498" t="str">
        <f t="shared" si="16"/>
        <v>215.02, Pottawattamie County, Iowa</v>
      </c>
      <c r="D498" t="str">
        <f t="shared" si="17"/>
        <v>215.02, Pottawattamie County</v>
      </c>
      <c r="E498" t="s">
        <v>1022</v>
      </c>
      <c r="F498" t="s">
        <v>1021</v>
      </c>
      <c r="G498" s="5">
        <v>1189</v>
      </c>
      <c r="H498" s="5">
        <v>52824</v>
      </c>
      <c r="I498" s="6">
        <v>9.1999999999999998E-2</v>
      </c>
      <c r="J498" s="6">
        <v>5.7190916736753576E-2</v>
      </c>
      <c r="K498" s="6">
        <v>2.8595458368376788E-2</v>
      </c>
      <c r="L498" s="6">
        <v>3.3333333333333333E-2</v>
      </c>
      <c r="M498" s="6">
        <v>0.35</v>
      </c>
      <c r="N498" s="6">
        <v>5.4638356340840294E-3</v>
      </c>
      <c r="O498" s="6">
        <v>0.42411194833153931</v>
      </c>
      <c r="P498" s="6">
        <v>0.10913140311804009</v>
      </c>
      <c r="Q498" s="6">
        <v>0.23717409587888982</v>
      </c>
      <c r="R498">
        <v>1</v>
      </c>
      <c r="S498">
        <v>1</v>
      </c>
      <c r="T498">
        <v>0</v>
      </c>
      <c r="U498">
        <v>0</v>
      </c>
      <c r="V498">
        <v>1</v>
      </c>
      <c r="W498">
        <v>1</v>
      </c>
      <c r="X498">
        <v>0</v>
      </c>
      <c r="Y498">
        <v>1</v>
      </c>
      <c r="Z498">
        <v>2</v>
      </c>
      <c r="AA498">
        <v>1</v>
      </c>
      <c r="AB498">
        <v>8</v>
      </c>
    </row>
    <row r="499" spans="1:28" x14ac:dyDescent="0.2">
      <c r="A499">
        <v>19055950200</v>
      </c>
      <c r="B499" t="s">
        <v>1622</v>
      </c>
      <c r="C499" t="str">
        <f t="shared" si="16"/>
        <v>9502, Delaware County, Iowa</v>
      </c>
      <c r="D499" t="str">
        <f t="shared" si="17"/>
        <v>9502, Delaware County</v>
      </c>
      <c r="E499" t="s">
        <v>223</v>
      </c>
      <c r="F499" t="s">
        <v>1084</v>
      </c>
      <c r="G499" s="5">
        <v>1249</v>
      </c>
      <c r="H499" s="5">
        <v>61683</v>
      </c>
      <c r="I499" s="6">
        <v>7.4999999999999997E-2</v>
      </c>
      <c r="J499" s="6">
        <v>5.6845476381104883E-2</v>
      </c>
      <c r="K499" s="6">
        <v>4.2433947157726179E-2</v>
      </c>
      <c r="L499" s="6">
        <v>2.6499999999999999E-2</v>
      </c>
      <c r="M499" s="6">
        <v>0.33</v>
      </c>
      <c r="N499" s="6">
        <v>-1.5537041206935375E-2</v>
      </c>
      <c r="O499" s="6">
        <v>0.49414519906323184</v>
      </c>
      <c r="P499" s="6">
        <v>7.8228782287822873E-2</v>
      </c>
      <c r="Q499" s="6">
        <v>0.19295436349079265</v>
      </c>
      <c r="R499">
        <v>1</v>
      </c>
      <c r="S499">
        <v>0</v>
      </c>
      <c r="T499">
        <v>0</v>
      </c>
      <c r="U499">
        <v>1</v>
      </c>
      <c r="V499">
        <v>0</v>
      </c>
      <c r="W499">
        <v>1</v>
      </c>
      <c r="X499">
        <v>1</v>
      </c>
      <c r="Y499">
        <v>2</v>
      </c>
      <c r="Z499">
        <v>1</v>
      </c>
      <c r="AA499">
        <v>1</v>
      </c>
      <c r="AB499">
        <v>8</v>
      </c>
    </row>
    <row r="500" spans="1:28" x14ac:dyDescent="0.2">
      <c r="A500">
        <v>19075960400</v>
      </c>
      <c r="B500" t="s">
        <v>1624</v>
      </c>
      <c r="C500" t="str">
        <f t="shared" si="16"/>
        <v>9604, Grundy County, Iowa</v>
      </c>
      <c r="D500" t="str">
        <f t="shared" si="17"/>
        <v>9604, Grundy County</v>
      </c>
      <c r="E500" t="s">
        <v>1036</v>
      </c>
      <c r="F500" t="s">
        <v>1035</v>
      </c>
      <c r="G500" s="5">
        <v>893</v>
      </c>
      <c r="H500" s="5">
        <v>63750</v>
      </c>
      <c r="I500" s="6">
        <v>7.0000000000000007E-2</v>
      </c>
      <c r="J500" s="6">
        <v>4.3673012318029114E-2</v>
      </c>
      <c r="K500" s="6">
        <v>3.9193729003359462E-2</v>
      </c>
      <c r="L500" s="6">
        <v>2.9500000000000005E-2</v>
      </c>
      <c r="M500" s="6">
        <v>0.38200000000000001</v>
      </c>
      <c r="N500" s="6">
        <v>-9.9574399743033812E-3</v>
      </c>
      <c r="O500" s="6">
        <v>0.39895356442119034</v>
      </c>
      <c r="P500" s="6">
        <v>6.5573770491803282E-2</v>
      </c>
      <c r="Q500" s="6">
        <v>0.18924972004479285</v>
      </c>
      <c r="R500">
        <v>1</v>
      </c>
      <c r="S500">
        <v>0</v>
      </c>
      <c r="T500">
        <v>0</v>
      </c>
      <c r="U500">
        <v>1</v>
      </c>
      <c r="V500">
        <v>0</v>
      </c>
      <c r="W500">
        <v>2</v>
      </c>
      <c r="X500">
        <v>1</v>
      </c>
      <c r="Y500">
        <v>1</v>
      </c>
      <c r="Z500">
        <v>1</v>
      </c>
      <c r="AA500">
        <v>1</v>
      </c>
      <c r="AB500">
        <v>8</v>
      </c>
    </row>
    <row r="501" spans="1:28" x14ac:dyDescent="0.2">
      <c r="A501">
        <v>19163013200</v>
      </c>
      <c r="B501" t="s">
        <v>1625</v>
      </c>
      <c r="C501" t="str">
        <f t="shared" si="16"/>
        <v>132, Scott County, Iowa</v>
      </c>
      <c r="D501" t="str">
        <f t="shared" si="17"/>
        <v>132, Scott County</v>
      </c>
      <c r="E501" t="s">
        <v>1045</v>
      </c>
      <c r="F501" t="s">
        <v>1044</v>
      </c>
      <c r="G501" s="5">
        <v>735</v>
      </c>
      <c r="H501" s="5">
        <v>62371</v>
      </c>
      <c r="I501" s="6">
        <v>0.10800000000000001</v>
      </c>
      <c r="J501" s="6">
        <v>7.2108843537414966E-2</v>
      </c>
      <c r="K501" s="6">
        <v>5.4421768707482989E-3</v>
      </c>
      <c r="L501" s="6">
        <v>4.1666666666666657E-2</v>
      </c>
      <c r="M501" s="6">
        <v>0.38</v>
      </c>
      <c r="N501" s="6">
        <v>5.716481867041108E-2</v>
      </c>
      <c r="O501" s="6">
        <v>0.27626137303556658</v>
      </c>
      <c r="P501" s="6">
        <v>5.5415617128463476E-2</v>
      </c>
      <c r="Q501" s="6">
        <v>0.22176870748299321</v>
      </c>
      <c r="R501">
        <v>1</v>
      </c>
      <c r="S501">
        <v>1</v>
      </c>
      <c r="T501">
        <v>1</v>
      </c>
      <c r="U501">
        <v>0</v>
      </c>
      <c r="V501">
        <v>2</v>
      </c>
      <c r="W501">
        <v>2</v>
      </c>
      <c r="X501">
        <v>0</v>
      </c>
      <c r="Y501">
        <v>0</v>
      </c>
      <c r="Z501">
        <v>0</v>
      </c>
      <c r="AA501">
        <v>1</v>
      </c>
      <c r="AB501">
        <v>8</v>
      </c>
    </row>
    <row r="502" spans="1:28" x14ac:dyDescent="0.2">
      <c r="A502">
        <v>19153011702</v>
      </c>
      <c r="B502" t="s">
        <v>1626</v>
      </c>
      <c r="C502" t="str">
        <f t="shared" si="16"/>
        <v>117.02, Polk County, Iowa</v>
      </c>
      <c r="D502" t="str">
        <f t="shared" si="17"/>
        <v>117.02, Polk County</v>
      </c>
      <c r="E502" t="s">
        <v>977</v>
      </c>
      <c r="F502" t="s">
        <v>976</v>
      </c>
      <c r="G502" s="5">
        <v>1729</v>
      </c>
      <c r="H502" s="5">
        <v>58750</v>
      </c>
      <c r="I502" s="6">
        <v>0.11599999999999999</v>
      </c>
      <c r="J502" s="6">
        <v>6.0150375939849621E-2</v>
      </c>
      <c r="K502" s="6">
        <v>2.5448235974551765E-2</v>
      </c>
      <c r="L502" s="6">
        <v>3.4750000000000003E-2</v>
      </c>
      <c r="M502" s="6">
        <v>0.39899999999999997</v>
      </c>
      <c r="N502" s="6">
        <v>0.14341677503250974</v>
      </c>
      <c r="O502" s="6">
        <v>0.26165895336418654</v>
      </c>
      <c r="P502" s="6">
        <v>6.9930069930069935E-2</v>
      </c>
      <c r="Q502" s="6">
        <v>0.33950260266049742</v>
      </c>
      <c r="R502">
        <v>1</v>
      </c>
      <c r="S502">
        <v>1</v>
      </c>
      <c r="T502">
        <v>0</v>
      </c>
      <c r="U502">
        <v>0</v>
      </c>
      <c r="V502">
        <v>1</v>
      </c>
      <c r="W502">
        <v>2</v>
      </c>
      <c r="X502">
        <v>0</v>
      </c>
      <c r="Y502">
        <v>0</v>
      </c>
      <c r="Z502">
        <v>1</v>
      </c>
      <c r="AA502">
        <v>2</v>
      </c>
      <c r="AB502">
        <v>8</v>
      </c>
    </row>
    <row r="503" spans="1:28" x14ac:dyDescent="0.2">
      <c r="A503">
        <v>19059451100</v>
      </c>
      <c r="B503" t="s">
        <v>1627</v>
      </c>
      <c r="C503" t="str">
        <f t="shared" si="16"/>
        <v>4511, Dickinson County, Iowa</v>
      </c>
      <c r="D503" t="str">
        <f t="shared" si="17"/>
        <v>4511, Dickinson County</v>
      </c>
      <c r="E503" t="s">
        <v>1008</v>
      </c>
      <c r="F503" t="s">
        <v>1007</v>
      </c>
      <c r="G503">
        <v>1918</v>
      </c>
      <c r="H503" s="5">
        <v>62444</v>
      </c>
      <c r="I503" s="6">
        <v>8.4000000000000005E-2</v>
      </c>
      <c r="J503" s="6">
        <v>7.7685088633993746E-2</v>
      </c>
      <c r="K503" s="6">
        <v>1.824817518248175E-2</v>
      </c>
      <c r="L503" s="6">
        <v>3.3166666666666664E-2</v>
      </c>
      <c r="M503" s="6">
        <v>0.435</v>
      </c>
      <c r="N503" s="6">
        <v>6.2158756824863499E-2</v>
      </c>
      <c r="O503" s="6">
        <v>0.24119423012411942</v>
      </c>
      <c r="P503" s="6">
        <v>5.268236202238518E-2</v>
      </c>
      <c r="Q503" s="6">
        <v>0.25338894681960378</v>
      </c>
      <c r="R503">
        <v>1</v>
      </c>
      <c r="S503">
        <v>1</v>
      </c>
      <c r="T503">
        <v>1</v>
      </c>
      <c r="U503">
        <v>0</v>
      </c>
      <c r="V503">
        <v>1</v>
      </c>
      <c r="W503">
        <v>2</v>
      </c>
      <c r="X503">
        <v>0</v>
      </c>
      <c r="Y503">
        <v>0</v>
      </c>
      <c r="Z503">
        <v>0</v>
      </c>
      <c r="AA503">
        <v>2</v>
      </c>
      <c r="AB503">
        <v>8</v>
      </c>
    </row>
    <row r="504" spans="1:28" x14ac:dyDescent="0.2">
      <c r="A504">
        <v>19163013705</v>
      </c>
      <c r="B504" t="s">
        <v>1628</v>
      </c>
      <c r="C504" t="str">
        <f t="shared" si="16"/>
        <v>137.05, Scott County, Iowa</v>
      </c>
      <c r="D504" t="str">
        <f t="shared" si="17"/>
        <v>137.05, Scott County</v>
      </c>
      <c r="E504" t="s">
        <v>1045</v>
      </c>
      <c r="F504" t="s">
        <v>1044</v>
      </c>
      <c r="G504" s="5">
        <v>2551</v>
      </c>
      <c r="H504" s="5">
        <v>62959</v>
      </c>
      <c r="I504" s="6">
        <v>9.0999999999999998E-2</v>
      </c>
      <c r="J504" s="6">
        <v>3.6064288514308117E-2</v>
      </c>
      <c r="K504" s="6">
        <v>1.2936103488827911E-2</v>
      </c>
      <c r="L504" s="6">
        <v>4.1666666666666657E-2</v>
      </c>
      <c r="M504" s="6">
        <v>0.37200000000000005</v>
      </c>
      <c r="N504" s="6">
        <v>5.716481867041108E-2</v>
      </c>
      <c r="O504" s="6">
        <v>0.2662523900573614</v>
      </c>
      <c r="P504" s="6">
        <v>2.8016436309301458E-2</v>
      </c>
      <c r="Q504" s="6">
        <v>0.2763622108976872</v>
      </c>
      <c r="R504">
        <v>1</v>
      </c>
      <c r="S504">
        <v>1</v>
      </c>
      <c r="T504">
        <v>0</v>
      </c>
      <c r="U504">
        <v>0</v>
      </c>
      <c r="V504">
        <v>2</v>
      </c>
      <c r="W504">
        <v>2</v>
      </c>
      <c r="X504">
        <v>0</v>
      </c>
      <c r="Y504">
        <v>0</v>
      </c>
      <c r="Z504">
        <v>0</v>
      </c>
      <c r="AA504">
        <v>2</v>
      </c>
      <c r="AB504">
        <v>8</v>
      </c>
    </row>
    <row r="505" spans="1:28" x14ac:dyDescent="0.2">
      <c r="A505">
        <v>19103000400</v>
      </c>
      <c r="B505" t="s">
        <v>1629</v>
      </c>
      <c r="C505" t="str">
        <f t="shared" si="16"/>
        <v>4, Johnson County, Iowa</v>
      </c>
      <c r="D505" t="str">
        <f t="shared" si="17"/>
        <v>4, Johnson County</v>
      </c>
      <c r="E505" t="s">
        <v>1090</v>
      </c>
      <c r="F505" t="s">
        <v>1089</v>
      </c>
      <c r="G505" s="5">
        <v>3256</v>
      </c>
      <c r="H505" s="5">
        <v>63333</v>
      </c>
      <c r="I505" s="6">
        <v>0.221</v>
      </c>
      <c r="J505" s="6">
        <v>0.11762899262899262</v>
      </c>
      <c r="K505" s="6">
        <v>2.4262899262899262E-2</v>
      </c>
      <c r="L505" s="6">
        <v>2.8416666666666666E-2</v>
      </c>
      <c r="M505" s="6">
        <v>0.32299999999999995</v>
      </c>
      <c r="N505" s="6">
        <v>0.16787640775660517</v>
      </c>
      <c r="O505" s="6">
        <v>0.15044430667493283</v>
      </c>
      <c r="P505" s="6">
        <v>7.491049297714128E-2</v>
      </c>
      <c r="Q505" s="6">
        <v>0.30159705159705158</v>
      </c>
      <c r="R505">
        <v>1</v>
      </c>
      <c r="S505">
        <v>2</v>
      </c>
      <c r="T505">
        <v>1</v>
      </c>
      <c r="U505">
        <v>0</v>
      </c>
      <c r="V505">
        <v>0</v>
      </c>
      <c r="W505">
        <v>1</v>
      </c>
      <c r="X505">
        <v>0</v>
      </c>
      <c r="Y505">
        <v>0</v>
      </c>
      <c r="Z505">
        <v>1</v>
      </c>
      <c r="AA505">
        <v>2</v>
      </c>
      <c r="AB505">
        <v>8</v>
      </c>
    </row>
    <row r="506" spans="1:28" x14ac:dyDescent="0.2">
      <c r="A506">
        <v>19097950400</v>
      </c>
      <c r="B506" t="s">
        <v>1630</v>
      </c>
      <c r="C506" t="str">
        <f t="shared" si="16"/>
        <v>9504, Jackson County, Iowa</v>
      </c>
      <c r="D506" t="str">
        <f t="shared" si="17"/>
        <v>9504, Jackson County</v>
      </c>
      <c r="E506" t="s">
        <v>994</v>
      </c>
      <c r="F506" t="s">
        <v>993</v>
      </c>
      <c r="G506" s="5">
        <v>1582</v>
      </c>
      <c r="H506" s="5">
        <v>71304</v>
      </c>
      <c r="I506" s="6">
        <v>7.4999999999999997E-2</v>
      </c>
      <c r="J506" s="6">
        <v>4.9304677623261697E-2</v>
      </c>
      <c r="K506" s="6">
        <v>9.4816687737041723E-3</v>
      </c>
      <c r="L506" s="6">
        <v>3.966666666666667E-2</v>
      </c>
      <c r="M506" s="6">
        <v>0.35899999999999999</v>
      </c>
      <c r="N506" s="6">
        <v>-1.828899637243047E-2</v>
      </c>
      <c r="O506" s="6">
        <v>0.45858662613981765</v>
      </c>
      <c r="P506" s="6">
        <v>0.10831509846827134</v>
      </c>
      <c r="Q506" s="6">
        <v>0.15107458912768648</v>
      </c>
      <c r="R506">
        <v>0</v>
      </c>
      <c r="S506">
        <v>0</v>
      </c>
      <c r="T506">
        <v>0</v>
      </c>
      <c r="U506">
        <v>0</v>
      </c>
      <c r="V506">
        <v>2</v>
      </c>
      <c r="W506">
        <v>2</v>
      </c>
      <c r="X506">
        <v>1</v>
      </c>
      <c r="Y506">
        <v>1</v>
      </c>
      <c r="Z506">
        <v>2</v>
      </c>
      <c r="AA506">
        <v>0</v>
      </c>
      <c r="AB506">
        <v>8</v>
      </c>
    </row>
    <row r="507" spans="1:28" x14ac:dyDescent="0.2">
      <c r="A507">
        <v>19127950200</v>
      </c>
      <c r="B507" t="s">
        <v>1635</v>
      </c>
      <c r="C507" t="str">
        <f t="shared" si="16"/>
        <v>9502, Marshall County, Iowa</v>
      </c>
      <c r="D507" t="str">
        <f t="shared" si="17"/>
        <v>9502, Marshall County</v>
      </c>
      <c r="E507" t="s">
        <v>970</v>
      </c>
      <c r="F507" t="s">
        <v>969</v>
      </c>
      <c r="G507">
        <v>1215</v>
      </c>
      <c r="H507" s="5">
        <v>64892</v>
      </c>
      <c r="I507" s="6">
        <v>7.6999999999999999E-2</v>
      </c>
      <c r="J507" s="6">
        <v>9.0534979423868317E-2</v>
      </c>
      <c r="K507" s="6">
        <v>7.4074074074074077E-3</v>
      </c>
      <c r="L507" s="6">
        <v>6.0749999999999992E-2</v>
      </c>
      <c r="M507" s="6">
        <v>0.318</v>
      </c>
      <c r="N507" s="6">
        <v>-1.3358590828577053E-2</v>
      </c>
      <c r="O507" s="6">
        <v>0.40261560018682857</v>
      </c>
      <c r="P507" s="6">
        <v>6.6717791411042948E-2</v>
      </c>
      <c r="Q507" s="6">
        <v>0.13004115226337448</v>
      </c>
      <c r="R507">
        <v>0</v>
      </c>
      <c r="S507">
        <v>1</v>
      </c>
      <c r="T507">
        <v>1</v>
      </c>
      <c r="U507">
        <v>0</v>
      </c>
      <c r="V507">
        <v>2</v>
      </c>
      <c r="W507">
        <v>1</v>
      </c>
      <c r="X507">
        <v>1</v>
      </c>
      <c r="Y507">
        <v>1</v>
      </c>
      <c r="Z507">
        <v>1</v>
      </c>
      <c r="AA507">
        <v>0</v>
      </c>
      <c r="AB507">
        <v>8</v>
      </c>
    </row>
    <row r="508" spans="1:28" x14ac:dyDescent="0.2">
      <c r="A508">
        <v>19127950800</v>
      </c>
      <c r="B508" t="s">
        <v>1636</v>
      </c>
      <c r="C508" t="str">
        <f t="shared" si="16"/>
        <v>9508, Marshall County, Iowa</v>
      </c>
      <c r="D508" t="str">
        <f t="shared" si="17"/>
        <v>9508, Marshall County</v>
      </c>
      <c r="E508" t="s">
        <v>970</v>
      </c>
      <c r="F508" t="s">
        <v>969</v>
      </c>
      <c r="G508" s="5">
        <v>2716</v>
      </c>
      <c r="H508" s="5">
        <v>65319</v>
      </c>
      <c r="I508" s="6">
        <v>5.0999999999999997E-2</v>
      </c>
      <c r="J508" s="6">
        <v>5.3387334315169364E-2</v>
      </c>
      <c r="K508" s="6">
        <v>2.2459499263622975E-2</v>
      </c>
      <c r="L508" s="6">
        <v>6.0749999999999992E-2</v>
      </c>
      <c r="M508" s="6">
        <v>0.375</v>
      </c>
      <c r="N508" s="6">
        <v>-1.3358590828577053E-2</v>
      </c>
      <c r="O508" s="6">
        <v>0.44200559500753173</v>
      </c>
      <c r="P508" s="6">
        <v>6.8871462666212066E-2</v>
      </c>
      <c r="Q508" s="6">
        <v>0.20066273932253315</v>
      </c>
      <c r="R508">
        <v>0</v>
      </c>
      <c r="S508">
        <v>0</v>
      </c>
      <c r="T508">
        <v>0</v>
      </c>
      <c r="U508">
        <v>0</v>
      </c>
      <c r="V508">
        <v>2</v>
      </c>
      <c r="W508">
        <v>2</v>
      </c>
      <c r="X508">
        <v>1</v>
      </c>
      <c r="Y508">
        <v>1</v>
      </c>
      <c r="Z508">
        <v>1</v>
      </c>
      <c r="AA508">
        <v>1</v>
      </c>
      <c r="AB508">
        <v>8</v>
      </c>
    </row>
    <row r="509" spans="1:28" x14ac:dyDescent="0.2">
      <c r="A509">
        <v>19013002601</v>
      </c>
      <c r="B509" t="s">
        <v>1637</v>
      </c>
      <c r="C509" t="str">
        <f t="shared" si="16"/>
        <v>26.01, Black Hawk County, Iowa</v>
      </c>
      <c r="D509" t="str">
        <f t="shared" si="17"/>
        <v>26.01, Black Hawk County</v>
      </c>
      <c r="E509" t="s">
        <v>1070</v>
      </c>
      <c r="F509" t="s">
        <v>1069</v>
      </c>
      <c r="G509">
        <v>2089</v>
      </c>
      <c r="H509" s="5">
        <v>58865</v>
      </c>
      <c r="I509" s="6">
        <v>9.3000000000000013E-2</v>
      </c>
      <c r="J509" s="6">
        <v>3.9731929152704647E-2</v>
      </c>
      <c r="K509" s="6">
        <v>2.3456199138343705E-2</v>
      </c>
      <c r="L509" s="6">
        <v>3.6166666666666673E-2</v>
      </c>
      <c r="M509" s="6">
        <v>0.35100000000000003</v>
      </c>
      <c r="N509" s="6">
        <v>4.1193073460981007E-4</v>
      </c>
      <c r="O509" s="6">
        <v>0.1877715704531347</v>
      </c>
      <c r="P509" s="6">
        <v>0.114726741760534</v>
      </c>
      <c r="Q509" s="6">
        <v>0.2369554810914313</v>
      </c>
      <c r="R509">
        <v>1</v>
      </c>
      <c r="S509">
        <v>1</v>
      </c>
      <c r="T509">
        <v>0</v>
      </c>
      <c r="U509">
        <v>0</v>
      </c>
      <c r="V509">
        <v>2</v>
      </c>
      <c r="W509">
        <v>1</v>
      </c>
      <c r="X509">
        <v>0</v>
      </c>
      <c r="Y509">
        <v>0</v>
      </c>
      <c r="Z509">
        <v>2</v>
      </c>
      <c r="AA509">
        <v>1</v>
      </c>
      <c r="AB509">
        <v>8</v>
      </c>
    </row>
    <row r="510" spans="1:28" x14ac:dyDescent="0.2">
      <c r="A510">
        <v>19011960400</v>
      </c>
      <c r="B510" t="s">
        <v>1639</v>
      </c>
      <c r="C510" t="str">
        <f t="shared" si="16"/>
        <v>9604, Benton County, Iowa</v>
      </c>
      <c r="D510" t="str">
        <f t="shared" si="17"/>
        <v>9604, Benton County</v>
      </c>
      <c r="E510" t="s">
        <v>82</v>
      </c>
      <c r="F510" t="s">
        <v>1014</v>
      </c>
      <c r="G510" s="5">
        <v>1327</v>
      </c>
      <c r="H510" s="5">
        <v>69250</v>
      </c>
      <c r="I510" s="6">
        <v>8.4000000000000005E-2</v>
      </c>
      <c r="J510" s="6">
        <v>9.4197437829691033E-2</v>
      </c>
      <c r="K510" s="6">
        <v>4.5214770158251696E-3</v>
      </c>
      <c r="L510" s="6">
        <v>3.6083333333333328E-2</v>
      </c>
      <c r="M510" s="6">
        <v>0.33899999999999997</v>
      </c>
      <c r="N510" s="6">
        <v>-1.9213069489185459E-2</v>
      </c>
      <c r="O510" s="6">
        <v>0.42380751371886871</v>
      </c>
      <c r="P510" s="6">
        <v>3.9563437926330151E-2</v>
      </c>
      <c r="Q510" s="6">
        <v>0.19894498869630747</v>
      </c>
      <c r="R510">
        <v>0</v>
      </c>
      <c r="S510">
        <v>1</v>
      </c>
      <c r="T510">
        <v>1</v>
      </c>
      <c r="U510">
        <v>0</v>
      </c>
      <c r="V510">
        <v>2</v>
      </c>
      <c r="W510">
        <v>1</v>
      </c>
      <c r="X510">
        <v>1</v>
      </c>
      <c r="Y510">
        <v>1</v>
      </c>
      <c r="Z510">
        <v>0</v>
      </c>
      <c r="AA510">
        <v>1</v>
      </c>
      <c r="AB510">
        <v>8</v>
      </c>
    </row>
    <row r="511" spans="1:28" x14ac:dyDescent="0.2">
      <c r="A511">
        <v>19153003001</v>
      </c>
      <c r="B511" t="s">
        <v>1640</v>
      </c>
      <c r="C511" t="str">
        <f t="shared" si="16"/>
        <v>30.01, Polk County, Iowa</v>
      </c>
      <c r="D511" t="str">
        <f t="shared" si="17"/>
        <v>30.01, Polk County</v>
      </c>
      <c r="E511" t="s">
        <v>977</v>
      </c>
      <c r="F511" t="s">
        <v>976</v>
      </c>
      <c r="G511" s="5">
        <v>853</v>
      </c>
      <c r="H511" s="5">
        <v>74464</v>
      </c>
      <c r="I511" s="6">
        <v>0.13500000000000001</v>
      </c>
      <c r="J511" s="6">
        <v>8.6752637749120745E-2</v>
      </c>
      <c r="K511" s="6">
        <v>5.0410316529894493E-2</v>
      </c>
      <c r="L511" s="6">
        <v>3.4750000000000003E-2</v>
      </c>
      <c r="M511" s="6">
        <v>0.27600000000000002</v>
      </c>
      <c r="N511" s="6">
        <v>0.14341677503250974</v>
      </c>
      <c r="O511" s="6">
        <v>0.15228070175438596</v>
      </c>
      <c r="P511" s="6">
        <v>9.3023255813953487E-2</v>
      </c>
      <c r="Q511" s="6">
        <v>0.19577960140679954</v>
      </c>
      <c r="R511">
        <v>0</v>
      </c>
      <c r="S511">
        <v>2</v>
      </c>
      <c r="T511">
        <v>1</v>
      </c>
      <c r="U511">
        <v>2</v>
      </c>
      <c r="V511">
        <v>1</v>
      </c>
      <c r="W511">
        <v>0</v>
      </c>
      <c r="X511">
        <v>0</v>
      </c>
      <c r="Y511">
        <v>0</v>
      </c>
      <c r="Z511">
        <v>1</v>
      </c>
      <c r="AA511">
        <v>1</v>
      </c>
      <c r="AB511">
        <v>8</v>
      </c>
    </row>
    <row r="512" spans="1:28" x14ac:dyDescent="0.2">
      <c r="A512">
        <v>19189680100</v>
      </c>
      <c r="B512" t="s">
        <v>1641</v>
      </c>
      <c r="C512" t="str">
        <f t="shared" si="16"/>
        <v>6801, Winnebago County, Iowa</v>
      </c>
      <c r="D512" t="str">
        <f t="shared" si="17"/>
        <v>6801, Winnebago County</v>
      </c>
      <c r="E512" t="s">
        <v>1061</v>
      </c>
      <c r="F512" t="s">
        <v>1060</v>
      </c>
      <c r="G512" s="5">
        <v>1885</v>
      </c>
      <c r="H512" s="5">
        <v>56151</v>
      </c>
      <c r="I512" s="6">
        <v>0.05</v>
      </c>
      <c r="J512" s="6">
        <v>6.3129973474801065E-2</v>
      </c>
      <c r="K512" s="6">
        <v>6.2068965517241378E-2</v>
      </c>
      <c r="L512" s="6">
        <v>3.2916666666666664E-2</v>
      </c>
      <c r="M512" s="6">
        <v>0.34</v>
      </c>
      <c r="N512" s="6">
        <v>-1.7209644763482423E-2</v>
      </c>
      <c r="O512" s="6">
        <v>0.4169215086646279</v>
      </c>
      <c r="P512" s="6">
        <v>5.3475935828877004E-2</v>
      </c>
      <c r="Q512" s="6">
        <v>0.19628647214854111</v>
      </c>
      <c r="R512">
        <v>1</v>
      </c>
      <c r="S512">
        <v>0</v>
      </c>
      <c r="T512">
        <v>0</v>
      </c>
      <c r="U512">
        <v>2</v>
      </c>
      <c r="V512">
        <v>1</v>
      </c>
      <c r="W512">
        <v>1</v>
      </c>
      <c r="X512">
        <v>1</v>
      </c>
      <c r="Y512">
        <v>1</v>
      </c>
      <c r="Z512">
        <v>0</v>
      </c>
      <c r="AA512">
        <v>1</v>
      </c>
      <c r="AB512">
        <v>8</v>
      </c>
    </row>
    <row r="513" spans="1:28" x14ac:dyDescent="0.2">
      <c r="A513">
        <v>19149970300</v>
      </c>
      <c r="B513" t="s">
        <v>1642</v>
      </c>
      <c r="C513" t="str">
        <f t="shared" si="16"/>
        <v>9703, Plymouth County, Iowa</v>
      </c>
      <c r="D513" t="str">
        <f t="shared" si="17"/>
        <v>9703, Plymouth County</v>
      </c>
      <c r="E513" t="s">
        <v>689</v>
      </c>
      <c r="F513" t="s">
        <v>965</v>
      </c>
      <c r="G513" s="5">
        <v>1321</v>
      </c>
      <c r="H513" s="5">
        <v>66103</v>
      </c>
      <c r="I513" s="6">
        <v>8.1000000000000003E-2</v>
      </c>
      <c r="J513" s="6">
        <v>7.8728236184708561E-2</v>
      </c>
      <c r="K513" s="6">
        <v>3.6336109008327025E-2</v>
      </c>
      <c r="L513" s="6">
        <v>2.4166666666666666E-2</v>
      </c>
      <c r="M513" s="6">
        <v>0.318</v>
      </c>
      <c r="N513" s="6">
        <v>2.8495957736332345E-2</v>
      </c>
      <c r="O513" s="6">
        <v>0.48219918882379448</v>
      </c>
      <c r="P513" s="6">
        <v>7.9529737206085749E-2</v>
      </c>
      <c r="Q513" s="6">
        <v>0.1809235427706283</v>
      </c>
      <c r="R513">
        <v>0</v>
      </c>
      <c r="S513">
        <v>1</v>
      </c>
      <c r="T513">
        <v>1</v>
      </c>
      <c r="U513">
        <v>1</v>
      </c>
      <c r="V513">
        <v>0</v>
      </c>
      <c r="W513">
        <v>1</v>
      </c>
      <c r="X513">
        <v>0</v>
      </c>
      <c r="Y513">
        <v>2</v>
      </c>
      <c r="Z513">
        <v>1</v>
      </c>
      <c r="AA513">
        <v>1</v>
      </c>
      <c r="AB513">
        <v>8</v>
      </c>
    </row>
    <row r="514" spans="1:28" x14ac:dyDescent="0.2">
      <c r="A514">
        <v>19163011900</v>
      </c>
      <c r="B514" t="s">
        <v>1643</v>
      </c>
      <c r="C514" t="str">
        <f t="shared" si="16"/>
        <v>119, Scott County, Iowa</v>
      </c>
      <c r="D514" t="str">
        <f t="shared" si="17"/>
        <v>119, Scott County</v>
      </c>
      <c r="E514" t="s">
        <v>1045</v>
      </c>
      <c r="F514" t="s">
        <v>1044</v>
      </c>
      <c r="G514" s="5">
        <v>1162</v>
      </c>
      <c r="H514" s="5">
        <v>53214</v>
      </c>
      <c r="I514" s="6">
        <v>8.8000000000000009E-2</v>
      </c>
      <c r="J514" s="6">
        <v>0.10499139414802065</v>
      </c>
      <c r="K514" s="6">
        <v>1.7211703958691909E-2</v>
      </c>
      <c r="L514" s="6">
        <v>4.1666666666666657E-2</v>
      </c>
      <c r="M514" s="6">
        <v>0.32</v>
      </c>
      <c r="N514" s="6">
        <v>5.716481867041108E-2</v>
      </c>
      <c r="O514" s="6">
        <v>0.40406091370558378</v>
      </c>
      <c r="P514" s="6">
        <v>4.2833607907743002E-2</v>
      </c>
      <c r="Q514" s="6">
        <v>0.2117039586919105</v>
      </c>
      <c r="R514">
        <v>1</v>
      </c>
      <c r="S514">
        <v>1</v>
      </c>
      <c r="T514">
        <v>1</v>
      </c>
      <c r="U514">
        <v>0</v>
      </c>
      <c r="V514">
        <v>2</v>
      </c>
      <c r="W514">
        <v>1</v>
      </c>
      <c r="X514">
        <v>0</v>
      </c>
      <c r="Y514">
        <v>1</v>
      </c>
      <c r="Z514">
        <v>0</v>
      </c>
      <c r="AA514">
        <v>1</v>
      </c>
      <c r="AB514">
        <v>8</v>
      </c>
    </row>
    <row r="515" spans="1:28" x14ac:dyDescent="0.2">
      <c r="A515">
        <v>19013002200</v>
      </c>
      <c r="B515" t="s">
        <v>1644</v>
      </c>
      <c r="C515" t="str">
        <f t="shared" si="16"/>
        <v>22, Black Hawk County, Iowa</v>
      </c>
      <c r="D515" t="str">
        <f t="shared" si="17"/>
        <v>22, Black Hawk County</v>
      </c>
      <c r="E515" t="s">
        <v>1070</v>
      </c>
      <c r="F515" t="s">
        <v>1069</v>
      </c>
      <c r="G515" s="5">
        <v>1856</v>
      </c>
      <c r="H515" s="5">
        <v>62297</v>
      </c>
      <c r="I515" s="6">
        <v>0.17100000000000001</v>
      </c>
      <c r="J515" s="6">
        <v>0.10614224137931035</v>
      </c>
      <c r="K515" s="6">
        <v>2.8556034482758622E-2</v>
      </c>
      <c r="L515" s="6">
        <v>3.6166666666666673E-2</v>
      </c>
      <c r="M515" s="6">
        <v>0.23100000000000001</v>
      </c>
      <c r="N515" s="6">
        <v>4.1193073460981007E-4</v>
      </c>
      <c r="O515" s="6">
        <v>0.21094640820980615</v>
      </c>
      <c r="P515" s="6">
        <v>7.43142144638404E-2</v>
      </c>
      <c r="Q515" s="6">
        <v>0.21713362068965517</v>
      </c>
      <c r="R515">
        <v>1</v>
      </c>
      <c r="S515">
        <v>2</v>
      </c>
      <c r="T515">
        <v>1</v>
      </c>
      <c r="U515">
        <v>0</v>
      </c>
      <c r="V515">
        <v>2</v>
      </c>
      <c r="W515">
        <v>0</v>
      </c>
      <c r="X515">
        <v>0</v>
      </c>
      <c r="Y515">
        <v>0</v>
      </c>
      <c r="Z515">
        <v>1</v>
      </c>
      <c r="AA515">
        <v>1</v>
      </c>
      <c r="AB515">
        <v>8</v>
      </c>
    </row>
    <row r="516" spans="1:28" x14ac:dyDescent="0.2">
      <c r="A516">
        <v>19155031100</v>
      </c>
      <c r="B516" t="s">
        <v>1645</v>
      </c>
      <c r="C516" t="str">
        <f t="shared" ref="C516:C579" si="18">RIGHT(B516,LEN(B516)-13)</f>
        <v>311, Pottawattamie County, Iowa</v>
      </c>
      <c r="D516" t="str">
        <f t="shared" si="17"/>
        <v>311, Pottawattamie County</v>
      </c>
      <c r="E516" t="s">
        <v>1022</v>
      </c>
      <c r="F516" t="s">
        <v>1021</v>
      </c>
      <c r="G516" s="5">
        <v>1009</v>
      </c>
      <c r="H516" s="5">
        <v>55438</v>
      </c>
      <c r="I516" s="6">
        <v>0.188</v>
      </c>
      <c r="J516" s="6">
        <v>5.8473736372646183E-2</v>
      </c>
      <c r="K516" s="6">
        <v>2.0812685827552031E-2</v>
      </c>
      <c r="L516" s="6">
        <v>3.3333333333333333E-2</v>
      </c>
      <c r="M516" s="6">
        <v>0.27699999999999997</v>
      </c>
      <c r="N516" s="6">
        <v>5.4638356340840294E-3</v>
      </c>
      <c r="O516" s="6">
        <v>0.34681372549019607</v>
      </c>
      <c r="P516" s="6">
        <v>0.10390763765541741</v>
      </c>
      <c r="Q516" s="6">
        <v>0.28146679881070369</v>
      </c>
      <c r="R516">
        <v>1</v>
      </c>
      <c r="S516">
        <v>2</v>
      </c>
      <c r="T516">
        <v>0</v>
      </c>
      <c r="U516">
        <v>0</v>
      </c>
      <c r="V516">
        <v>1</v>
      </c>
      <c r="W516">
        <v>0</v>
      </c>
      <c r="X516">
        <v>0</v>
      </c>
      <c r="Y516">
        <v>0</v>
      </c>
      <c r="Z516">
        <v>2</v>
      </c>
      <c r="AA516">
        <v>2</v>
      </c>
      <c r="AB516">
        <v>8</v>
      </c>
    </row>
    <row r="517" spans="1:28" x14ac:dyDescent="0.2">
      <c r="A517">
        <v>19059451000</v>
      </c>
      <c r="B517" t="s">
        <v>1646</v>
      </c>
      <c r="C517" t="str">
        <f t="shared" si="18"/>
        <v>4510, Dickinson County, Iowa</v>
      </c>
      <c r="D517" t="str">
        <f t="shared" si="17"/>
        <v>4510, Dickinson County</v>
      </c>
      <c r="E517" t="s">
        <v>1008</v>
      </c>
      <c r="F517" t="s">
        <v>1007</v>
      </c>
      <c r="G517" s="5">
        <v>1272</v>
      </c>
      <c r="H517" s="5">
        <v>66667</v>
      </c>
      <c r="I517" s="6">
        <v>6.5000000000000002E-2</v>
      </c>
      <c r="J517" s="6">
        <v>5.0314465408805034E-2</v>
      </c>
      <c r="K517" s="6">
        <v>5.1886792452830191E-2</v>
      </c>
      <c r="L517" s="6">
        <v>3.3166666666666664E-2</v>
      </c>
      <c r="M517" s="6">
        <v>0.38299999999999995</v>
      </c>
      <c r="N517" s="6">
        <v>6.2158756824863499E-2</v>
      </c>
      <c r="O517" s="6">
        <v>0.3036224976167779</v>
      </c>
      <c r="P517" s="6">
        <v>6.553222302679218E-2</v>
      </c>
      <c r="Q517" s="6">
        <v>0.24292452830188679</v>
      </c>
      <c r="R517">
        <v>0</v>
      </c>
      <c r="S517">
        <v>0</v>
      </c>
      <c r="T517">
        <v>0</v>
      </c>
      <c r="U517">
        <v>2</v>
      </c>
      <c r="V517">
        <v>1</v>
      </c>
      <c r="W517">
        <v>2</v>
      </c>
      <c r="X517">
        <v>0</v>
      </c>
      <c r="Y517">
        <v>0</v>
      </c>
      <c r="Z517">
        <v>1</v>
      </c>
      <c r="AA517">
        <v>2</v>
      </c>
      <c r="AB517">
        <v>8</v>
      </c>
    </row>
    <row r="518" spans="1:28" x14ac:dyDescent="0.2">
      <c r="A518">
        <v>19153003200</v>
      </c>
      <c r="B518" t="s">
        <v>1647</v>
      </c>
      <c r="C518" t="str">
        <f t="shared" si="18"/>
        <v>32, Polk County, Iowa</v>
      </c>
      <c r="D518" t="str">
        <f t="shared" si="17"/>
        <v>32, Polk County</v>
      </c>
      <c r="E518" t="s">
        <v>977</v>
      </c>
      <c r="F518" t="s">
        <v>976</v>
      </c>
      <c r="G518" s="5">
        <v>1459</v>
      </c>
      <c r="H518" s="5">
        <v>79297</v>
      </c>
      <c r="I518" s="6">
        <v>0.114</v>
      </c>
      <c r="J518" s="6">
        <v>4.5236463331048665E-2</v>
      </c>
      <c r="K518" s="6">
        <v>7.333790267306374E-2</v>
      </c>
      <c r="L518" s="6">
        <v>3.4750000000000003E-2</v>
      </c>
      <c r="M518" s="6">
        <v>0.52400000000000002</v>
      </c>
      <c r="N518" s="6">
        <v>0.14341677503250974</v>
      </c>
      <c r="O518" s="6">
        <v>0.16506477225240285</v>
      </c>
      <c r="P518" s="6">
        <v>0</v>
      </c>
      <c r="Q518" s="6">
        <v>0.25633995887594241</v>
      </c>
      <c r="R518">
        <v>0</v>
      </c>
      <c r="S518">
        <v>1</v>
      </c>
      <c r="T518">
        <v>0</v>
      </c>
      <c r="U518">
        <v>2</v>
      </c>
      <c r="V518">
        <v>1</v>
      </c>
      <c r="W518">
        <v>2</v>
      </c>
      <c r="X518">
        <v>0</v>
      </c>
      <c r="Y518">
        <v>0</v>
      </c>
      <c r="Z518">
        <v>0</v>
      </c>
      <c r="AA518">
        <v>2</v>
      </c>
      <c r="AB518">
        <v>8</v>
      </c>
    </row>
    <row r="519" spans="1:28" x14ac:dyDescent="0.2">
      <c r="A519">
        <v>19013003001</v>
      </c>
      <c r="B519" t="s">
        <v>1648</v>
      </c>
      <c r="C519" t="str">
        <f t="shared" si="18"/>
        <v>30.01, Black Hawk County, Iowa</v>
      </c>
      <c r="D519" t="str">
        <f t="shared" si="17"/>
        <v>30.01, Black Hawk County</v>
      </c>
      <c r="E519" t="s">
        <v>1070</v>
      </c>
      <c r="F519" t="s">
        <v>1069</v>
      </c>
      <c r="G519" s="5">
        <v>2406</v>
      </c>
      <c r="H519" s="5">
        <v>53542</v>
      </c>
      <c r="I519" s="6">
        <v>0.124</v>
      </c>
      <c r="J519" s="6">
        <v>0.11762261014131338</v>
      </c>
      <c r="K519" s="6">
        <v>2.7015793848711556E-2</v>
      </c>
      <c r="L519" s="6">
        <v>3.6166666666666673E-2</v>
      </c>
      <c r="M519" s="6">
        <v>0.36399999999999999</v>
      </c>
      <c r="N519" s="6">
        <v>4.1193073460981007E-4</v>
      </c>
      <c r="O519" s="6">
        <v>0.34397972116603293</v>
      </c>
      <c r="P519" s="6">
        <v>3.4122842232035329E-2</v>
      </c>
      <c r="Q519" s="6">
        <v>0.19326683291770574</v>
      </c>
      <c r="R519">
        <v>1</v>
      </c>
      <c r="S519">
        <v>1</v>
      </c>
      <c r="T519">
        <v>1</v>
      </c>
      <c r="U519">
        <v>0</v>
      </c>
      <c r="V519">
        <v>2</v>
      </c>
      <c r="W519">
        <v>2</v>
      </c>
      <c r="X519">
        <v>0</v>
      </c>
      <c r="Y519">
        <v>0</v>
      </c>
      <c r="Z519">
        <v>0</v>
      </c>
      <c r="AA519">
        <v>1</v>
      </c>
      <c r="AB519">
        <v>8</v>
      </c>
    </row>
    <row r="520" spans="1:28" x14ac:dyDescent="0.2">
      <c r="A520">
        <v>19099040800</v>
      </c>
      <c r="B520" t="s">
        <v>1649</v>
      </c>
      <c r="C520" t="str">
        <f t="shared" si="18"/>
        <v>408, Jasper County, Iowa</v>
      </c>
      <c r="D520" t="str">
        <f t="shared" si="17"/>
        <v>408, Jasper County</v>
      </c>
      <c r="E520" t="s">
        <v>1032</v>
      </c>
      <c r="F520" t="s">
        <v>1031</v>
      </c>
      <c r="G520" s="5">
        <v>1644</v>
      </c>
      <c r="H520" s="5">
        <v>66495</v>
      </c>
      <c r="I520" s="6">
        <v>5.2000000000000005E-2</v>
      </c>
      <c r="J520" s="6">
        <v>6.5085158150851585E-2</v>
      </c>
      <c r="K520" s="6">
        <v>4.4403892944038931E-2</v>
      </c>
      <c r="L520" s="6">
        <v>3.6333333333333336E-2</v>
      </c>
      <c r="M520" s="6">
        <v>0.505</v>
      </c>
      <c r="N520" s="6">
        <v>2.635578958797025E-2</v>
      </c>
      <c r="O520" s="6">
        <v>0.52115143929912389</v>
      </c>
      <c r="P520" s="6">
        <v>5.5555555555555552E-2</v>
      </c>
      <c r="Q520" s="6">
        <v>0.20316301703163017</v>
      </c>
      <c r="R520">
        <v>0</v>
      </c>
      <c r="S520">
        <v>0</v>
      </c>
      <c r="T520">
        <v>0</v>
      </c>
      <c r="U520">
        <v>1</v>
      </c>
      <c r="V520">
        <v>2</v>
      </c>
      <c r="W520">
        <v>2</v>
      </c>
      <c r="X520">
        <v>0</v>
      </c>
      <c r="Y520">
        <v>2</v>
      </c>
      <c r="Z520">
        <v>0</v>
      </c>
      <c r="AA520">
        <v>1</v>
      </c>
      <c r="AB520">
        <v>8</v>
      </c>
    </row>
    <row r="521" spans="1:28" x14ac:dyDescent="0.2">
      <c r="A521">
        <v>19141490300</v>
      </c>
      <c r="B521" t="s">
        <v>1650</v>
      </c>
      <c r="C521" t="str">
        <f t="shared" si="18"/>
        <v>4903, O'Brien County, Iowa</v>
      </c>
      <c r="D521" t="str">
        <f t="shared" ref="D521:D584" si="19">LEFT(C521,LEN(C521)-6)</f>
        <v>4903, O'Brien County</v>
      </c>
      <c r="E521" t="s">
        <v>1001</v>
      </c>
      <c r="F521" t="s">
        <v>1000</v>
      </c>
      <c r="G521">
        <v>2267</v>
      </c>
      <c r="H521" s="5">
        <v>53445</v>
      </c>
      <c r="I521" s="6">
        <v>0.113</v>
      </c>
      <c r="J521" s="6">
        <v>8.1164534627260698E-2</v>
      </c>
      <c r="K521" s="6">
        <v>5.0727834142037936E-2</v>
      </c>
      <c r="L521" s="6">
        <v>2.441666666666667E-2</v>
      </c>
      <c r="M521" s="6">
        <v>0.28800000000000003</v>
      </c>
      <c r="N521" s="6">
        <v>-1.5002083622725379E-2</v>
      </c>
      <c r="O521" s="6">
        <v>0.46948221000867807</v>
      </c>
      <c r="P521" s="6">
        <v>5.3444676409185807E-2</v>
      </c>
      <c r="Q521" s="6">
        <v>0.19144243493603882</v>
      </c>
      <c r="R521">
        <v>1</v>
      </c>
      <c r="S521">
        <v>1</v>
      </c>
      <c r="T521">
        <v>1</v>
      </c>
      <c r="U521">
        <v>2</v>
      </c>
      <c r="V521">
        <v>0</v>
      </c>
      <c r="W521">
        <v>0</v>
      </c>
      <c r="X521">
        <v>1</v>
      </c>
      <c r="Y521">
        <v>1</v>
      </c>
      <c r="Z521">
        <v>0</v>
      </c>
      <c r="AA521">
        <v>1</v>
      </c>
      <c r="AB521">
        <v>8</v>
      </c>
    </row>
    <row r="522" spans="1:28" x14ac:dyDescent="0.2">
      <c r="A522">
        <v>19113000901</v>
      </c>
      <c r="B522" t="s">
        <v>1653</v>
      </c>
      <c r="C522" t="str">
        <f t="shared" si="18"/>
        <v>9.01, Linn County, Iowa</v>
      </c>
      <c r="D522" t="str">
        <f t="shared" si="19"/>
        <v>9.01, Linn County</v>
      </c>
      <c r="E522" t="s">
        <v>972</v>
      </c>
      <c r="F522" t="s">
        <v>971</v>
      </c>
      <c r="G522" s="5">
        <v>2432</v>
      </c>
      <c r="H522" s="5">
        <v>66367</v>
      </c>
      <c r="I522" s="6">
        <v>0.16600000000000001</v>
      </c>
      <c r="J522" s="6">
        <v>9.1282894736842105E-2</v>
      </c>
      <c r="K522" s="6">
        <v>3.9473684210526314E-2</v>
      </c>
      <c r="L522" s="6">
        <v>3.9166666666666662E-2</v>
      </c>
      <c r="M522" s="6">
        <v>0.33299999999999996</v>
      </c>
      <c r="N522" s="6">
        <v>9.0296649086760147E-2</v>
      </c>
      <c r="O522" s="6">
        <v>0.28434343434343434</v>
      </c>
      <c r="P522" s="6">
        <v>1.6853932584269662E-2</v>
      </c>
      <c r="Q522" s="6">
        <v>0.22450657894736842</v>
      </c>
      <c r="R522">
        <v>0</v>
      </c>
      <c r="S522">
        <v>2</v>
      </c>
      <c r="T522">
        <v>1</v>
      </c>
      <c r="U522">
        <v>1</v>
      </c>
      <c r="V522">
        <v>2</v>
      </c>
      <c r="W522">
        <v>1</v>
      </c>
      <c r="X522">
        <v>0</v>
      </c>
      <c r="Y522">
        <v>0</v>
      </c>
      <c r="Z522">
        <v>0</v>
      </c>
      <c r="AA522">
        <v>1</v>
      </c>
      <c r="AB522">
        <v>8</v>
      </c>
    </row>
    <row r="523" spans="1:28" x14ac:dyDescent="0.2">
      <c r="A523">
        <v>19059450800</v>
      </c>
      <c r="B523" t="s">
        <v>1654</v>
      </c>
      <c r="C523" t="str">
        <f t="shared" si="18"/>
        <v>4508, Dickinson County, Iowa</v>
      </c>
      <c r="D523" t="str">
        <f t="shared" si="19"/>
        <v>4508, Dickinson County</v>
      </c>
      <c r="E523" t="s">
        <v>1008</v>
      </c>
      <c r="F523" t="s">
        <v>1007</v>
      </c>
      <c r="G523" s="5">
        <v>1421</v>
      </c>
      <c r="H523" s="5">
        <v>55677</v>
      </c>
      <c r="I523" s="6">
        <v>0.11</v>
      </c>
      <c r="J523" s="6">
        <v>9.6410978184377202E-2</v>
      </c>
      <c r="K523" s="6">
        <v>3.096410978184377E-2</v>
      </c>
      <c r="L523" s="6">
        <v>3.3166666666666664E-2</v>
      </c>
      <c r="M523" s="6">
        <v>0.29899999999999999</v>
      </c>
      <c r="N523" s="6">
        <v>6.2158756824863499E-2</v>
      </c>
      <c r="O523" s="6">
        <v>0.37091222030981069</v>
      </c>
      <c r="P523" s="6">
        <v>6.6881028938906753E-2</v>
      </c>
      <c r="Q523" s="6">
        <v>0.26178747361013371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0</v>
      </c>
      <c r="X523">
        <v>0</v>
      </c>
      <c r="Y523">
        <v>0</v>
      </c>
      <c r="Z523">
        <v>1</v>
      </c>
      <c r="AA523">
        <v>2</v>
      </c>
      <c r="AB523">
        <v>8</v>
      </c>
    </row>
    <row r="524" spans="1:28" x14ac:dyDescent="0.2">
      <c r="A524">
        <v>19163011800</v>
      </c>
      <c r="B524" t="s">
        <v>1655</v>
      </c>
      <c r="C524" t="str">
        <f t="shared" si="18"/>
        <v>118, Scott County, Iowa</v>
      </c>
      <c r="D524" t="str">
        <f t="shared" si="19"/>
        <v>118, Scott County</v>
      </c>
      <c r="E524" t="s">
        <v>1045</v>
      </c>
      <c r="F524" t="s">
        <v>1044</v>
      </c>
      <c r="G524" s="5">
        <v>1013</v>
      </c>
      <c r="H524" s="5">
        <v>53608</v>
      </c>
      <c r="I524" s="6">
        <v>9.9000000000000005E-2</v>
      </c>
      <c r="J524" s="6">
        <v>5.4294175715695954E-2</v>
      </c>
      <c r="K524" s="6">
        <v>3.8499506416584402E-2</v>
      </c>
      <c r="L524" s="6">
        <v>4.1666666666666657E-2</v>
      </c>
      <c r="M524" s="6">
        <v>0.33899999999999997</v>
      </c>
      <c r="N524" s="6">
        <v>5.716481867041108E-2</v>
      </c>
      <c r="O524" s="6">
        <v>0.31789737171464333</v>
      </c>
      <c r="P524" s="6">
        <v>6.0900264783759928E-2</v>
      </c>
      <c r="Q524" s="6">
        <v>0.24086870681145114</v>
      </c>
      <c r="R524">
        <v>1</v>
      </c>
      <c r="S524">
        <v>1</v>
      </c>
      <c r="T524">
        <v>0</v>
      </c>
      <c r="U524">
        <v>1</v>
      </c>
      <c r="V524">
        <v>2</v>
      </c>
      <c r="W524">
        <v>1</v>
      </c>
      <c r="X524">
        <v>0</v>
      </c>
      <c r="Y524">
        <v>0</v>
      </c>
      <c r="Z524">
        <v>1</v>
      </c>
      <c r="AA524">
        <v>1</v>
      </c>
      <c r="AB524">
        <v>8</v>
      </c>
    </row>
    <row r="525" spans="1:28" x14ac:dyDescent="0.2">
      <c r="A525">
        <v>19113001002</v>
      </c>
      <c r="B525" t="s">
        <v>1656</v>
      </c>
      <c r="C525" t="str">
        <f t="shared" si="18"/>
        <v>10.02, Linn County, Iowa</v>
      </c>
      <c r="D525" t="str">
        <f t="shared" si="19"/>
        <v>10.02, Linn County</v>
      </c>
      <c r="E525" t="s">
        <v>972</v>
      </c>
      <c r="F525" t="s">
        <v>971</v>
      </c>
      <c r="G525" s="5">
        <v>1343</v>
      </c>
      <c r="H525" s="5">
        <v>63627</v>
      </c>
      <c r="I525" s="6">
        <v>0.10199999999999999</v>
      </c>
      <c r="J525" s="6">
        <v>7.0737155621742362E-2</v>
      </c>
      <c r="K525" s="6">
        <v>3.2017870439314963E-2</v>
      </c>
      <c r="L525" s="6">
        <v>3.9166666666666662E-2</v>
      </c>
      <c r="M525" s="6">
        <v>0.25900000000000001</v>
      </c>
      <c r="N525" s="6">
        <v>9.0296649086760147E-2</v>
      </c>
      <c r="O525" s="6">
        <v>0.41411564625850339</v>
      </c>
      <c r="P525" s="6">
        <v>7.4149659863945575E-2</v>
      </c>
      <c r="Q525" s="6">
        <v>0.20625465376023827</v>
      </c>
      <c r="R525">
        <v>1</v>
      </c>
      <c r="S525">
        <v>1</v>
      </c>
      <c r="T525">
        <v>0</v>
      </c>
      <c r="U525">
        <v>1</v>
      </c>
      <c r="V525">
        <v>2</v>
      </c>
      <c r="W525">
        <v>0</v>
      </c>
      <c r="X525">
        <v>0</v>
      </c>
      <c r="Y525">
        <v>1</v>
      </c>
      <c r="Z525">
        <v>1</v>
      </c>
      <c r="AA525">
        <v>1</v>
      </c>
      <c r="AB525">
        <v>8</v>
      </c>
    </row>
    <row r="526" spans="1:28" x14ac:dyDescent="0.2">
      <c r="A526">
        <v>19113002800</v>
      </c>
      <c r="B526" t="s">
        <v>1657</v>
      </c>
      <c r="C526" t="str">
        <f t="shared" si="18"/>
        <v>28, Linn County, Iowa</v>
      </c>
      <c r="D526" t="str">
        <f t="shared" si="19"/>
        <v>28, Linn County</v>
      </c>
      <c r="E526" t="s">
        <v>972</v>
      </c>
      <c r="F526" t="s">
        <v>971</v>
      </c>
      <c r="G526" s="5">
        <v>1908</v>
      </c>
      <c r="H526" s="5">
        <v>61548</v>
      </c>
      <c r="I526" s="6">
        <v>7.8E-2</v>
      </c>
      <c r="J526" s="6">
        <v>8.4381551362683438E-2</v>
      </c>
      <c r="K526" s="6">
        <v>4.0356394129979038E-2</v>
      </c>
      <c r="L526" s="6">
        <v>3.9166666666666662E-2</v>
      </c>
      <c r="M526" s="6">
        <v>0.317</v>
      </c>
      <c r="N526" s="6">
        <v>9.0296649086760147E-2</v>
      </c>
      <c r="O526" s="6">
        <v>0.32194010416666669</v>
      </c>
      <c r="P526" s="6">
        <v>1.3953488372093023E-2</v>
      </c>
      <c r="Q526" s="6">
        <v>0.19968553459119498</v>
      </c>
      <c r="R526">
        <v>1</v>
      </c>
      <c r="S526">
        <v>1</v>
      </c>
      <c r="T526">
        <v>1</v>
      </c>
      <c r="U526">
        <v>1</v>
      </c>
      <c r="V526">
        <v>2</v>
      </c>
      <c r="W526">
        <v>1</v>
      </c>
      <c r="X526">
        <v>0</v>
      </c>
      <c r="Y526">
        <v>0</v>
      </c>
      <c r="Z526">
        <v>0</v>
      </c>
      <c r="AA526">
        <v>1</v>
      </c>
      <c r="AB526">
        <v>8</v>
      </c>
    </row>
    <row r="527" spans="1:28" x14ac:dyDescent="0.2">
      <c r="A527">
        <v>19153010408</v>
      </c>
      <c r="B527" t="s">
        <v>1658</v>
      </c>
      <c r="C527" t="str">
        <f t="shared" si="18"/>
        <v>104.08, Polk County, Iowa</v>
      </c>
      <c r="D527" t="str">
        <f t="shared" si="19"/>
        <v>104.08, Polk County</v>
      </c>
      <c r="E527" t="s">
        <v>977</v>
      </c>
      <c r="F527" t="s">
        <v>976</v>
      </c>
      <c r="G527" s="5">
        <v>1532</v>
      </c>
      <c r="H527" s="5">
        <v>58548</v>
      </c>
      <c r="I527" s="6">
        <v>8.900000000000001E-2</v>
      </c>
      <c r="J527" s="6">
        <v>0.12532637075718014</v>
      </c>
      <c r="K527" s="6">
        <v>3.7206266318537858E-2</v>
      </c>
      <c r="L527" s="6">
        <v>3.4750000000000003E-2</v>
      </c>
      <c r="M527" s="6">
        <v>0.247</v>
      </c>
      <c r="N527" s="6">
        <v>0.14341677503250974</v>
      </c>
      <c r="O527" s="6">
        <v>0.30339321357285431</v>
      </c>
      <c r="P527" s="6">
        <v>3.5871617369414729E-2</v>
      </c>
      <c r="Q527" s="6">
        <v>0.2539164490861619</v>
      </c>
      <c r="R527">
        <v>1</v>
      </c>
      <c r="S527">
        <v>1</v>
      </c>
      <c r="T527">
        <v>2</v>
      </c>
      <c r="U527">
        <v>1</v>
      </c>
      <c r="V527">
        <v>1</v>
      </c>
      <c r="W527">
        <v>0</v>
      </c>
      <c r="X527">
        <v>0</v>
      </c>
      <c r="Y527">
        <v>0</v>
      </c>
      <c r="Z527">
        <v>0</v>
      </c>
      <c r="AA527">
        <v>2</v>
      </c>
      <c r="AB527">
        <v>8</v>
      </c>
    </row>
    <row r="528" spans="1:28" x14ac:dyDescent="0.2">
      <c r="A528">
        <v>19121060300</v>
      </c>
      <c r="B528" t="s">
        <v>1659</v>
      </c>
      <c r="C528" t="str">
        <f t="shared" si="18"/>
        <v>603, Madison County, Iowa</v>
      </c>
      <c r="D528" t="str">
        <f t="shared" si="19"/>
        <v>603, Madison County</v>
      </c>
      <c r="E528" t="s">
        <v>1047</v>
      </c>
      <c r="F528" t="s">
        <v>1046</v>
      </c>
      <c r="G528" s="5">
        <v>1596</v>
      </c>
      <c r="H528" s="5">
        <v>66765</v>
      </c>
      <c r="I528" s="6">
        <v>6.0999999999999999E-2</v>
      </c>
      <c r="J528" s="6">
        <v>5.4511278195488719E-2</v>
      </c>
      <c r="K528" s="6">
        <v>3.6340852130325813E-2</v>
      </c>
      <c r="L528" s="6">
        <v>3.7166666666666667E-2</v>
      </c>
      <c r="M528" s="6">
        <v>0.32200000000000001</v>
      </c>
      <c r="N528" s="6">
        <v>5.5424453090120541E-2</v>
      </c>
      <c r="O528" s="6">
        <v>0.46002151308712802</v>
      </c>
      <c r="P528" s="6">
        <v>7.4576271186440682E-2</v>
      </c>
      <c r="Q528" s="6">
        <v>0.25939849624060152</v>
      </c>
      <c r="R528">
        <v>0</v>
      </c>
      <c r="S528">
        <v>0</v>
      </c>
      <c r="T528">
        <v>0</v>
      </c>
      <c r="U528">
        <v>1</v>
      </c>
      <c r="V528">
        <v>2</v>
      </c>
      <c r="W528">
        <v>1</v>
      </c>
      <c r="X528">
        <v>0</v>
      </c>
      <c r="Y528">
        <v>1</v>
      </c>
      <c r="Z528">
        <v>1</v>
      </c>
      <c r="AA528">
        <v>2</v>
      </c>
      <c r="AB528">
        <v>8</v>
      </c>
    </row>
    <row r="529" spans="1:28" x14ac:dyDescent="0.2">
      <c r="A529">
        <v>19163012000</v>
      </c>
      <c r="B529" t="s">
        <v>1660</v>
      </c>
      <c r="C529" t="str">
        <f t="shared" si="18"/>
        <v>120, Scott County, Iowa</v>
      </c>
      <c r="D529" t="str">
        <f t="shared" si="19"/>
        <v>120, Scott County</v>
      </c>
      <c r="E529" t="s">
        <v>1045</v>
      </c>
      <c r="F529" t="s">
        <v>1044</v>
      </c>
      <c r="G529" s="5">
        <v>1393</v>
      </c>
      <c r="H529" s="5">
        <v>64495</v>
      </c>
      <c r="I529" s="6">
        <v>8.900000000000001E-2</v>
      </c>
      <c r="J529" s="6">
        <v>6.2455132806891599E-2</v>
      </c>
      <c r="K529" s="6">
        <v>7.2505384063173015E-2</v>
      </c>
      <c r="L529" s="6">
        <v>4.1666666666666657E-2</v>
      </c>
      <c r="M529" s="6">
        <v>0.32400000000000001</v>
      </c>
      <c r="N529" s="6">
        <v>5.716481867041108E-2</v>
      </c>
      <c r="O529" s="6">
        <v>0.37646141855027282</v>
      </c>
      <c r="P529" s="6">
        <v>7.9920739762219292E-2</v>
      </c>
      <c r="Q529" s="6">
        <v>0.23115577889447236</v>
      </c>
      <c r="R529">
        <v>0</v>
      </c>
      <c r="S529">
        <v>1</v>
      </c>
      <c r="T529">
        <v>0</v>
      </c>
      <c r="U529">
        <v>2</v>
      </c>
      <c r="V529">
        <v>2</v>
      </c>
      <c r="W529">
        <v>1</v>
      </c>
      <c r="X529">
        <v>0</v>
      </c>
      <c r="Y529">
        <v>0</v>
      </c>
      <c r="Z529">
        <v>1</v>
      </c>
      <c r="AA529">
        <v>1</v>
      </c>
      <c r="AB529">
        <v>8</v>
      </c>
    </row>
    <row r="530" spans="1:28" x14ac:dyDescent="0.2">
      <c r="A530">
        <v>19153010803</v>
      </c>
      <c r="B530" t="s">
        <v>1661</v>
      </c>
      <c r="C530" t="str">
        <f t="shared" si="18"/>
        <v>108.03, Polk County, Iowa</v>
      </c>
      <c r="D530" t="str">
        <f t="shared" si="19"/>
        <v>108.03, Polk County</v>
      </c>
      <c r="E530" t="s">
        <v>977</v>
      </c>
      <c r="F530" t="s">
        <v>976</v>
      </c>
      <c r="G530" s="5">
        <v>1859</v>
      </c>
      <c r="H530" s="5">
        <v>71523</v>
      </c>
      <c r="I530" s="6">
        <v>6.3E-2</v>
      </c>
      <c r="J530" s="6">
        <v>0.13232920925228617</v>
      </c>
      <c r="K530" s="6">
        <v>5.1102743410435719E-2</v>
      </c>
      <c r="L530" s="6">
        <v>3.4750000000000003E-2</v>
      </c>
      <c r="M530" s="6">
        <v>0.28699999999999998</v>
      </c>
      <c r="N530" s="6">
        <v>0.14341677503250974</v>
      </c>
      <c r="O530" s="6">
        <v>0.40652446675031367</v>
      </c>
      <c r="P530" s="6">
        <v>2.8227914270778882E-2</v>
      </c>
      <c r="Q530" s="6">
        <v>0.25927918235610542</v>
      </c>
      <c r="R530">
        <v>0</v>
      </c>
      <c r="S530">
        <v>0</v>
      </c>
      <c r="T530">
        <v>2</v>
      </c>
      <c r="U530">
        <v>2</v>
      </c>
      <c r="V530">
        <v>1</v>
      </c>
      <c r="W530">
        <v>0</v>
      </c>
      <c r="X530">
        <v>0</v>
      </c>
      <c r="Y530">
        <v>1</v>
      </c>
      <c r="Z530">
        <v>0</v>
      </c>
      <c r="AA530">
        <v>2</v>
      </c>
      <c r="AB530">
        <v>8</v>
      </c>
    </row>
    <row r="531" spans="1:28" x14ac:dyDescent="0.2">
      <c r="A531">
        <v>19117950200</v>
      </c>
      <c r="B531" t="s">
        <v>1662</v>
      </c>
      <c r="C531" t="str">
        <f t="shared" si="18"/>
        <v>9502, Lucas County, Iowa</v>
      </c>
      <c r="D531" t="str">
        <f t="shared" si="19"/>
        <v>9502, Lucas County</v>
      </c>
      <c r="E531" t="s">
        <v>508</v>
      </c>
      <c r="F531" t="s">
        <v>1073</v>
      </c>
      <c r="G531">
        <v>916</v>
      </c>
      <c r="H531" s="5">
        <v>65319</v>
      </c>
      <c r="I531" s="6">
        <v>6.3E-2</v>
      </c>
      <c r="J531" s="6">
        <v>0.11026200873362445</v>
      </c>
      <c r="K531" s="6">
        <v>2.8384279475982533E-2</v>
      </c>
      <c r="L531" s="6">
        <v>2.4166666666666666E-2</v>
      </c>
      <c r="M531" s="6">
        <v>0.41899999999999998</v>
      </c>
      <c r="N531" s="6">
        <v>-2.9669588671611596E-2</v>
      </c>
      <c r="O531" s="6">
        <v>0.47308423052564913</v>
      </c>
      <c r="P531" s="6">
        <v>6.607495069033531E-2</v>
      </c>
      <c r="Q531" s="6">
        <v>0.13864628820960698</v>
      </c>
      <c r="R531">
        <v>0</v>
      </c>
      <c r="S531">
        <v>0</v>
      </c>
      <c r="T531">
        <v>1</v>
      </c>
      <c r="U531">
        <v>0</v>
      </c>
      <c r="V531">
        <v>0</v>
      </c>
      <c r="W531">
        <v>2</v>
      </c>
      <c r="X531">
        <v>2</v>
      </c>
      <c r="Y531">
        <v>2</v>
      </c>
      <c r="Z531">
        <v>1</v>
      </c>
      <c r="AA531">
        <v>0</v>
      </c>
      <c r="AB531">
        <v>8</v>
      </c>
    </row>
    <row r="532" spans="1:28" x14ac:dyDescent="0.2">
      <c r="A532">
        <v>19159950100</v>
      </c>
      <c r="B532" t="s">
        <v>1663</v>
      </c>
      <c r="C532" t="str">
        <f t="shared" si="18"/>
        <v>9501, Ringgold County, Iowa</v>
      </c>
      <c r="D532" t="str">
        <f t="shared" si="19"/>
        <v>9501, Ringgold County</v>
      </c>
      <c r="E532" t="s">
        <v>1034</v>
      </c>
      <c r="F532" t="s">
        <v>1033</v>
      </c>
      <c r="G532">
        <v>778</v>
      </c>
      <c r="H532" s="5">
        <v>59028</v>
      </c>
      <c r="I532" s="6">
        <v>0.08</v>
      </c>
      <c r="J532" s="6">
        <v>3.8560411311053984E-2</v>
      </c>
      <c r="K532" s="6">
        <v>1.1568123393316195E-2</v>
      </c>
      <c r="L532" s="6">
        <v>2.5750000000000002E-2</v>
      </c>
      <c r="M532" s="6">
        <v>0.40399999999999997</v>
      </c>
      <c r="N532" s="6">
        <v>-9.1210290391736504E-2</v>
      </c>
      <c r="O532" s="6">
        <v>0.39658703071672358</v>
      </c>
      <c r="P532" s="6">
        <v>8.6546026750590088E-2</v>
      </c>
      <c r="Q532" s="6">
        <v>0.16838046272493573</v>
      </c>
      <c r="R532">
        <v>1</v>
      </c>
      <c r="S532">
        <v>1</v>
      </c>
      <c r="T532">
        <v>0</v>
      </c>
      <c r="U532">
        <v>0</v>
      </c>
      <c r="V532">
        <v>0</v>
      </c>
      <c r="W532">
        <v>2</v>
      </c>
      <c r="X532">
        <v>2</v>
      </c>
      <c r="Y532">
        <v>1</v>
      </c>
      <c r="Z532">
        <v>1</v>
      </c>
      <c r="AA532">
        <v>0</v>
      </c>
      <c r="AB532">
        <v>8</v>
      </c>
    </row>
    <row r="533" spans="1:28" x14ac:dyDescent="0.2">
      <c r="A533">
        <v>19175190300</v>
      </c>
      <c r="B533" t="s">
        <v>1664</v>
      </c>
      <c r="C533" t="str">
        <f t="shared" si="18"/>
        <v>1903, Union County, Iowa</v>
      </c>
      <c r="D533" t="str">
        <f t="shared" si="19"/>
        <v>1903, Union County</v>
      </c>
      <c r="E533" t="s">
        <v>863</v>
      </c>
      <c r="F533" t="s">
        <v>962</v>
      </c>
      <c r="G533">
        <v>825</v>
      </c>
      <c r="H533" s="5">
        <v>69450</v>
      </c>
      <c r="I533" s="6">
        <v>6.3E-2</v>
      </c>
      <c r="J533" s="6">
        <v>4.2424242424242427E-2</v>
      </c>
      <c r="K533" s="6">
        <v>1.9393939393939394E-2</v>
      </c>
      <c r="L533" s="6">
        <v>3.4083333333333334E-2</v>
      </c>
      <c r="M533" s="6">
        <v>0.37799999999999995</v>
      </c>
      <c r="N533" s="6">
        <v>-3.1594064145524174E-2</v>
      </c>
      <c r="O533" s="6">
        <v>0.41504178272980502</v>
      </c>
      <c r="P533" s="6">
        <v>6.4230343300110737E-2</v>
      </c>
      <c r="Q533" s="6">
        <v>0.2</v>
      </c>
      <c r="R533">
        <v>0</v>
      </c>
      <c r="S533">
        <v>0</v>
      </c>
      <c r="T533">
        <v>0</v>
      </c>
      <c r="U533">
        <v>0</v>
      </c>
      <c r="V533">
        <v>1</v>
      </c>
      <c r="W533">
        <v>2</v>
      </c>
      <c r="X533">
        <v>2</v>
      </c>
      <c r="Y533">
        <v>1</v>
      </c>
      <c r="Z533">
        <v>1</v>
      </c>
      <c r="AA533">
        <v>1</v>
      </c>
      <c r="AB533">
        <v>8</v>
      </c>
    </row>
    <row r="534" spans="1:28" x14ac:dyDescent="0.2">
      <c r="A534">
        <v>19035080400</v>
      </c>
      <c r="B534" t="s">
        <v>1665</v>
      </c>
      <c r="C534" t="str">
        <f t="shared" si="18"/>
        <v>804, Cherokee County, Iowa</v>
      </c>
      <c r="D534" t="str">
        <f t="shared" si="19"/>
        <v>804, Cherokee County</v>
      </c>
      <c r="E534" t="s">
        <v>152</v>
      </c>
      <c r="F534" t="s">
        <v>1018</v>
      </c>
      <c r="G534" s="5">
        <v>1018</v>
      </c>
      <c r="H534" s="5">
        <v>62692</v>
      </c>
      <c r="I534" s="6">
        <v>7.2999999999999995E-2</v>
      </c>
      <c r="J534" s="6">
        <v>5.1080550098231828E-2</v>
      </c>
      <c r="K534" s="6">
        <v>4.9115913555992138E-2</v>
      </c>
      <c r="L534" s="6">
        <v>2.6916666666666665E-2</v>
      </c>
      <c r="M534" s="6">
        <v>0.33600000000000002</v>
      </c>
      <c r="N534" s="6">
        <v>-3.4294234592445329E-2</v>
      </c>
      <c r="O534" s="6">
        <v>0.43213114754098358</v>
      </c>
      <c r="P534" s="6">
        <v>0.10332749562171628</v>
      </c>
      <c r="Q534" s="6">
        <v>0.11100196463654224</v>
      </c>
      <c r="R534">
        <v>1</v>
      </c>
      <c r="S534">
        <v>0</v>
      </c>
      <c r="T534">
        <v>0</v>
      </c>
      <c r="U534">
        <v>1</v>
      </c>
      <c r="V534">
        <v>0</v>
      </c>
      <c r="W534">
        <v>1</v>
      </c>
      <c r="X534">
        <v>2</v>
      </c>
      <c r="Y534">
        <v>1</v>
      </c>
      <c r="Z534">
        <v>2</v>
      </c>
      <c r="AA534">
        <v>0</v>
      </c>
      <c r="AB534">
        <v>8</v>
      </c>
    </row>
    <row r="535" spans="1:28" x14ac:dyDescent="0.2">
      <c r="A535">
        <v>19079960100</v>
      </c>
      <c r="B535" t="s">
        <v>1666</v>
      </c>
      <c r="C535" t="str">
        <f t="shared" si="18"/>
        <v>9601, Hamilton County, Iowa</v>
      </c>
      <c r="D535" t="str">
        <f t="shared" si="19"/>
        <v>9601, Hamilton County</v>
      </c>
      <c r="E535" t="s">
        <v>366</v>
      </c>
      <c r="F535" t="s">
        <v>1050</v>
      </c>
      <c r="G535">
        <v>724</v>
      </c>
      <c r="H535" s="5">
        <v>67143</v>
      </c>
      <c r="I535" s="6">
        <v>4.4999999999999998E-2</v>
      </c>
      <c r="J535" s="6">
        <v>2.4861878453038673E-2</v>
      </c>
      <c r="K535" s="6">
        <v>2.9005524861878452E-2</v>
      </c>
      <c r="L535" s="6">
        <v>3.3833333333333333E-2</v>
      </c>
      <c r="M535" s="6">
        <v>0.36</v>
      </c>
      <c r="N535" s="6">
        <v>-4.0451732278440629E-2</v>
      </c>
      <c r="O535" s="6">
        <v>0.37923416789396169</v>
      </c>
      <c r="P535" s="6">
        <v>0.1380952380952381</v>
      </c>
      <c r="Q535" s="6">
        <v>0.10497237569060773</v>
      </c>
      <c r="R535">
        <v>0</v>
      </c>
      <c r="S535">
        <v>0</v>
      </c>
      <c r="T535">
        <v>0</v>
      </c>
      <c r="U535">
        <v>0</v>
      </c>
      <c r="V535">
        <v>1</v>
      </c>
      <c r="W535">
        <v>2</v>
      </c>
      <c r="X535">
        <v>2</v>
      </c>
      <c r="Y535">
        <v>1</v>
      </c>
      <c r="Z535">
        <v>2</v>
      </c>
      <c r="AA535">
        <v>0</v>
      </c>
      <c r="AB535">
        <v>8</v>
      </c>
    </row>
    <row r="536" spans="1:28" x14ac:dyDescent="0.2">
      <c r="A536">
        <v>19091970300</v>
      </c>
      <c r="B536" t="s">
        <v>1673</v>
      </c>
      <c r="C536" t="str">
        <f t="shared" si="18"/>
        <v>9703, Humboldt County, Iowa</v>
      </c>
      <c r="D536" t="str">
        <f t="shared" si="19"/>
        <v>9703, Humboldt County</v>
      </c>
      <c r="E536" t="s">
        <v>405</v>
      </c>
      <c r="F536" t="s">
        <v>1056</v>
      </c>
      <c r="G536" s="5">
        <v>1281</v>
      </c>
      <c r="H536" s="5">
        <v>60102</v>
      </c>
      <c r="I536" s="6">
        <v>8.3000000000000004E-2</v>
      </c>
      <c r="J536" s="6">
        <v>0.11007025761124122</v>
      </c>
      <c r="K536" s="6">
        <v>4.2935206869633098E-2</v>
      </c>
      <c r="L536" s="6">
        <v>2.866666666666666E-2</v>
      </c>
      <c r="M536" s="6">
        <v>0.3</v>
      </c>
      <c r="N536" s="6">
        <v>-2.2210901681100358E-2</v>
      </c>
      <c r="O536" s="6">
        <v>0.43445121951219512</v>
      </c>
      <c r="P536" s="6">
        <v>8.6773967809657099E-2</v>
      </c>
      <c r="Q536" s="6">
        <v>0.13114754098360656</v>
      </c>
      <c r="R536">
        <v>1</v>
      </c>
      <c r="S536">
        <v>1</v>
      </c>
      <c r="T536">
        <v>1</v>
      </c>
      <c r="U536">
        <v>1</v>
      </c>
      <c r="V536">
        <v>0</v>
      </c>
      <c r="W536">
        <v>0</v>
      </c>
      <c r="X536">
        <v>2</v>
      </c>
      <c r="Y536">
        <v>1</v>
      </c>
      <c r="Z536">
        <v>1</v>
      </c>
      <c r="AA536">
        <v>0</v>
      </c>
      <c r="AB536">
        <v>8</v>
      </c>
    </row>
    <row r="537" spans="1:28" x14ac:dyDescent="0.2">
      <c r="A537">
        <v>19009070100</v>
      </c>
      <c r="B537" t="s">
        <v>1674</v>
      </c>
      <c r="C537" t="str">
        <f t="shared" si="18"/>
        <v>701, Audubon County, Iowa</v>
      </c>
      <c r="D537" t="str">
        <f t="shared" si="19"/>
        <v>701, Audubon County</v>
      </c>
      <c r="E537" t="s">
        <v>55</v>
      </c>
      <c r="F537" t="s">
        <v>1017</v>
      </c>
      <c r="G537" s="5">
        <v>831</v>
      </c>
      <c r="H537" s="5">
        <v>58317</v>
      </c>
      <c r="I537" s="6">
        <v>0.06</v>
      </c>
      <c r="J537" s="6">
        <v>5.4151624548736461E-2</v>
      </c>
      <c r="K537" s="6">
        <v>3.3694344163658241E-2</v>
      </c>
      <c r="L537" s="6">
        <v>2.6333333333333334E-2</v>
      </c>
      <c r="M537" s="6">
        <v>0.34399999999999997</v>
      </c>
      <c r="N537" s="6">
        <v>-7.2724301356430793E-2</v>
      </c>
      <c r="O537" s="6">
        <v>0.41448842419716209</v>
      </c>
      <c r="P537" s="6">
        <v>9.7280334728033477E-2</v>
      </c>
      <c r="Q537" s="6">
        <v>0.14560770156438027</v>
      </c>
      <c r="R537">
        <v>1</v>
      </c>
      <c r="S537">
        <v>0</v>
      </c>
      <c r="T537">
        <v>0</v>
      </c>
      <c r="U537">
        <v>1</v>
      </c>
      <c r="V537">
        <v>0</v>
      </c>
      <c r="W537">
        <v>1</v>
      </c>
      <c r="X537">
        <v>2</v>
      </c>
      <c r="Y537">
        <v>1</v>
      </c>
      <c r="Z537">
        <v>2</v>
      </c>
      <c r="AA537">
        <v>0</v>
      </c>
      <c r="AB537">
        <v>8</v>
      </c>
    </row>
    <row r="538" spans="1:28" x14ac:dyDescent="0.2">
      <c r="A538">
        <v>19067480300</v>
      </c>
      <c r="B538" t="s">
        <v>1675</v>
      </c>
      <c r="C538" t="str">
        <f t="shared" si="18"/>
        <v>4803, Floyd County, Iowa</v>
      </c>
      <c r="D538" t="str">
        <f t="shared" si="19"/>
        <v>4803, Floyd County</v>
      </c>
      <c r="E538" t="s">
        <v>302</v>
      </c>
      <c r="F538" t="s">
        <v>1074</v>
      </c>
      <c r="G538" s="5">
        <v>1150</v>
      </c>
      <c r="H538" s="5">
        <v>55268</v>
      </c>
      <c r="I538" s="6">
        <v>6.0999999999999999E-2</v>
      </c>
      <c r="J538" s="6">
        <v>0.06</v>
      </c>
      <c r="K538" s="6">
        <v>3.4782608695652174E-2</v>
      </c>
      <c r="L538" s="6">
        <v>3.4833333333333327E-2</v>
      </c>
      <c r="M538" s="6">
        <v>0.34100000000000003</v>
      </c>
      <c r="N538" s="6">
        <v>-4.1464761086916518E-2</v>
      </c>
      <c r="O538" s="6">
        <v>0.40740740740740738</v>
      </c>
      <c r="P538" s="6">
        <v>9.6319498825371969E-2</v>
      </c>
      <c r="Q538" s="6">
        <v>0.16869565217391305</v>
      </c>
      <c r="R538">
        <v>1</v>
      </c>
      <c r="S538">
        <v>0</v>
      </c>
      <c r="T538">
        <v>0</v>
      </c>
      <c r="U538">
        <v>1</v>
      </c>
      <c r="V538">
        <v>1</v>
      </c>
      <c r="W538">
        <v>1</v>
      </c>
      <c r="X538">
        <v>2</v>
      </c>
      <c r="Y538">
        <v>1</v>
      </c>
      <c r="Z538">
        <v>1</v>
      </c>
      <c r="AA538">
        <v>0</v>
      </c>
      <c r="AB538">
        <v>8</v>
      </c>
    </row>
    <row r="539" spans="1:28" x14ac:dyDescent="0.2">
      <c r="A539">
        <v>19037070300</v>
      </c>
      <c r="B539" t="s">
        <v>1678</v>
      </c>
      <c r="C539" t="str">
        <f t="shared" si="18"/>
        <v>703, Chickasaw County, Iowa</v>
      </c>
      <c r="D539" t="str">
        <f t="shared" si="19"/>
        <v>703, Chickasaw County</v>
      </c>
      <c r="E539" t="s">
        <v>983</v>
      </c>
      <c r="F539" t="s">
        <v>982</v>
      </c>
      <c r="G539" s="5">
        <v>1197</v>
      </c>
      <c r="H539" s="5">
        <v>62019</v>
      </c>
      <c r="I539" s="6">
        <v>5.9000000000000004E-2</v>
      </c>
      <c r="J539" s="6">
        <v>4.5112781954887216E-2</v>
      </c>
      <c r="K539" s="6">
        <v>3.2581453634085211E-2</v>
      </c>
      <c r="L539" s="6">
        <v>2.9999999999999995E-2</v>
      </c>
      <c r="M539" s="6">
        <v>0.34200000000000003</v>
      </c>
      <c r="N539" s="6">
        <v>-3.4327518289251548E-2</v>
      </c>
      <c r="O539" s="6">
        <v>0.51708074534161486</v>
      </c>
      <c r="P539" s="6">
        <v>6.4341085271317836E-2</v>
      </c>
      <c r="Q539" s="6">
        <v>0.15371762740183792</v>
      </c>
      <c r="R539">
        <v>1</v>
      </c>
      <c r="S539">
        <v>0</v>
      </c>
      <c r="T539">
        <v>0</v>
      </c>
      <c r="U539">
        <v>1</v>
      </c>
      <c r="V539">
        <v>0</v>
      </c>
      <c r="W539">
        <v>1</v>
      </c>
      <c r="X539">
        <v>2</v>
      </c>
      <c r="Y539">
        <v>2</v>
      </c>
      <c r="Z539">
        <v>1</v>
      </c>
      <c r="AA539">
        <v>0</v>
      </c>
      <c r="AB539">
        <v>8</v>
      </c>
    </row>
    <row r="540" spans="1:28" x14ac:dyDescent="0.2">
      <c r="A540">
        <v>19023070500</v>
      </c>
      <c r="B540" t="s">
        <v>1679</v>
      </c>
      <c r="C540" t="str">
        <f t="shared" si="18"/>
        <v>705, Butler County, Iowa</v>
      </c>
      <c r="D540" t="str">
        <f t="shared" si="19"/>
        <v>705, Butler County</v>
      </c>
      <c r="E540" t="s">
        <v>981</v>
      </c>
      <c r="F540" t="s">
        <v>980</v>
      </c>
      <c r="G540" s="5">
        <v>1287</v>
      </c>
      <c r="H540" s="5">
        <v>60341</v>
      </c>
      <c r="I540" s="6">
        <v>9.6000000000000002E-2</v>
      </c>
      <c r="J540" s="6">
        <v>8.0808080808080815E-2</v>
      </c>
      <c r="K540" s="6">
        <v>1.3986013986013986E-2</v>
      </c>
      <c r="L540" s="6">
        <v>3.241666666666667E-2</v>
      </c>
      <c r="M540" s="6">
        <v>0.32400000000000001</v>
      </c>
      <c r="N540" s="6">
        <v>-3.58512140983386E-2</v>
      </c>
      <c r="O540" s="6">
        <v>0.39374124241008873</v>
      </c>
      <c r="P540" s="6">
        <v>5.0735294117647059E-2</v>
      </c>
      <c r="Q540" s="6">
        <v>0.17094017094017094</v>
      </c>
      <c r="R540">
        <v>1</v>
      </c>
      <c r="S540">
        <v>1</v>
      </c>
      <c r="T540">
        <v>1</v>
      </c>
      <c r="U540">
        <v>0</v>
      </c>
      <c r="V540">
        <v>1</v>
      </c>
      <c r="W540">
        <v>1</v>
      </c>
      <c r="X540">
        <v>2</v>
      </c>
      <c r="Y540">
        <v>1</v>
      </c>
      <c r="Z540">
        <v>0</v>
      </c>
      <c r="AA540">
        <v>0</v>
      </c>
      <c r="AB540">
        <v>8</v>
      </c>
    </row>
    <row r="541" spans="1:28" x14ac:dyDescent="0.2">
      <c r="A541">
        <v>19065080600</v>
      </c>
      <c r="B541" t="s">
        <v>1686</v>
      </c>
      <c r="C541" t="str">
        <f t="shared" si="18"/>
        <v>806, Fayette County, Iowa</v>
      </c>
      <c r="D541" t="str">
        <f t="shared" si="19"/>
        <v>806, Fayette County</v>
      </c>
      <c r="E541" t="s">
        <v>297</v>
      </c>
      <c r="F541" t="s">
        <v>1004</v>
      </c>
      <c r="G541" s="5">
        <v>909</v>
      </c>
      <c r="H541" s="5">
        <v>54327</v>
      </c>
      <c r="I541" s="6">
        <v>6.8000000000000005E-2</v>
      </c>
      <c r="J541" s="6">
        <v>5.8305830583058306E-2</v>
      </c>
      <c r="K541" s="6">
        <v>2.5302530253025302E-2</v>
      </c>
      <c r="L541" s="6">
        <v>3.9333333333333338E-2</v>
      </c>
      <c r="M541" s="6">
        <v>0.33100000000000002</v>
      </c>
      <c r="N541" s="6">
        <v>-6.5660919540229887E-2</v>
      </c>
      <c r="O541" s="6">
        <v>0.44873417721518988</v>
      </c>
      <c r="P541" s="6">
        <v>9.3531468531468528E-2</v>
      </c>
      <c r="Q541" s="6">
        <v>0.1694169416941694</v>
      </c>
      <c r="R541">
        <v>1</v>
      </c>
      <c r="S541">
        <v>0</v>
      </c>
      <c r="T541">
        <v>0</v>
      </c>
      <c r="U541">
        <v>0</v>
      </c>
      <c r="V541">
        <v>2</v>
      </c>
      <c r="W541">
        <v>1</v>
      </c>
      <c r="X541">
        <v>2</v>
      </c>
      <c r="Y541">
        <v>1</v>
      </c>
      <c r="Z541">
        <v>1</v>
      </c>
      <c r="AA541">
        <v>0</v>
      </c>
      <c r="AB541">
        <v>8</v>
      </c>
    </row>
    <row r="542" spans="1:28" x14ac:dyDescent="0.2">
      <c r="A542">
        <v>19173180300</v>
      </c>
      <c r="B542" t="s">
        <v>1687</v>
      </c>
      <c r="C542" t="str">
        <f t="shared" si="18"/>
        <v>1803, Taylor County, Iowa</v>
      </c>
      <c r="D542" t="str">
        <f t="shared" si="19"/>
        <v>1803, Taylor County</v>
      </c>
      <c r="E542" t="s">
        <v>1039</v>
      </c>
      <c r="F542" t="s">
        <v>1038</v>
      </c>
      <c r="G542" s="5">
        <v>752</v>
      </c>
      <c r="H542" s="5">
        <v>60000</v>
      </c>
      <c r="I542" s="6">
        <v>5.7999999999999996E-2</v>
      </c>
      <c r="J542" s="6">
        <v>4.5212765957446811E-2</v>
      </c>
      <c r="K542" s="6">
        <v>5.1861702127659573E-2</v>
      </c>
      <c r="L542" s="6">
        <v>2.3416666666666662E-2</v>
      </c>
      <c r="M542" s="6">
        <v>0.35200000000000004</v>
      </c>
      <c r="N542" s="6">
        <v>-6.6645559601076459E-2</v>
      </c>
      <c r="O542" s="6">
        <v>0.42561654733492443</v>
      </c>
      <c r="P542" s="6">
        <v>9.5294117647058821E-2</v>
      </c>
      <c r="Q542" s="6">
        <v>0.15558510638297873</v>
      </c>
      <c r="R542">
        <v>1</v>
      </c>
      <c r="S542">
        <v>0</v>
      </c>
      <c r="T542">
        <v>0</v>
      </c>
      <c r="U542">
        <v>2</v>
      </c>
      <c r="V542">
        <v>0</v>
      </c>
      <c r="W542">
        <v>1</v>
      </c>
      <c r="X542">
        <v>2</v>
      </c>
      <c r="Y542">
        <v>1</v>
      </c>
      <c r="Z542">
        <v>1</v>
      </c>
      <c r="AA542">
        <v>0</v>
      </c>
      <c r="AB542">
        <v>8</v>
      </c>
    </row>
    <row r="543" spans="1:28" x14ac:dyDescent="0.2">
      <c r="A543">
        <v>19161080100</v>
      </c>
      <c r="B543" t="s">
        <v>1688</v>
      </c>
      <c r="C543" t="str">
        <f t="shared" si="18"/>
        <v>801, Sac County, Iowa</v>
      </c>
      <c r="D543" t="str">
        <f t="shared" si="19"/>
        <v>801, Sac County</v>
      </c>
      <c r="E543" t="s">
        <v>1016</v>
      </c>
      <c r="F543" t="s">
        <v>1015</v>
      </c>
      <c r="G543">
        <v>1169</v>
      </c>
      <c r="H543" s="5">
        <v>58556</v>
      </c>
      <c r="I543" s="6">
        <v>9.3000000000000013E-2</v>
      </c>
      <c r="J543" s="6">
        <v>6.9289991445680071E-2</v>
      </c>
      <c r="K543" s="6">
        <v>3.5928143712574849E-2</v>
      </c>
      <c r="L543" s="6">
        <v>2.7833333333333335E-2</v>
      </c>
      <c r="M543" s="6">
        <v>0.307</v>
      </c>
      <c r="N543" s="6">
        <v>-5.1787439613526567E-2</v>
      </c>
      <c r="O543" s="6">
        <v>0.48765770707624795</v>
      </c>
      <c r="P543" s="6">
        <v>7.8703703703703706E-2</v>
      </c>
      <c r="Q543" s="6">
        <v>0.15312232677502138</v>
      </c>
      <c r="R543">
        <v>1</v>
      </c>
      <c r="S543">
        <v>1</v>
      </c>
      <c r="T543">
        <v>0</v>
      </c>
      <c r="U543">
        <v>1</v>
      </c>
      <c r="V543">
        <v>0</v>
      </c>
      <c r="W543">
        <v>0</v>
      </c>
      <c r="X543">
        <v>2</v>
      </c>
      <c r="Y543">
        <v>2</v>
      </c>
      <c r="Z543">
        <v>1</v>
      </c>
      <c r="AA543">
        <v>0</v>
      </c>
      <c r="AB543">
        <v>8</v>
      </c>
    </row>
    <row r="544" spans="1:28" x14ac:dyDescent="0.2">
      <c r="A544">
        <v>19083480400</v>
      </c>
      <c r="B544" t="s">
        <v>1691</v>
      </c>
      <c r="C544" t="str">
        <f t="shared" si="18"/>
        <v>4804, Hardin County, Iowa</v>
      </c>
      <c r="D544" t="str">
        <f t="shared" si="19"/>
        <v>4804, Hardin County</v>
      </c>
      <c r="E544" t="s">
        <v>956</v>
      </c>
      <c r="F544" t="s">
        <v>955</v>
      </c>
      <c r="G544" s="5">
        <v>1218</v>
      </c>
      <c r="H544" s="5">
        <v>57857</v>
      </c>
      <c r="I544" s="6">
        <v>8.199999999999999E-2</v>
      </c>
      <c r="J544" s="6">
        <v>6.0755336617405585E-2</v>
      </c>
      <c r="K544" s="6">
        <v>2.0525451559934318E-2</v>
      </c>
      <c r="L544" s="6">
        <v>3.3833333333333333E-2</v>
      </c>
      <c r="M544" s="6">
        <v>0.32799999999999996</v>
      </c>
      <c r="N544" s="6">
        <v>-3.7413026120679822E-2</v>
      </c>
      <c r="O544" s="6">
        <v>0.43632958801498128</v>
      </c>
      <c r="P544" s="6">
        <v>6.1443932411674347E-2</v>
      </c>
      <c r="Q544" s="6">
        <v>0.12561576354679804</v>
      </c>
      <c r="R544">
        <v>1</v>
      </c>
      <c r="S544">
        <v>1</v>
      </c>
      <c r="T544">
        <v>0</v>
      </c>
      <c r="U544">
        <v>0</v>
      </c>
      <c r="V544">
        <v>1</v>
      </c>
      <c r="W544">
        <v>1</v>
      </c>
      <c r="X544">
        <v>2</v>
      </c>
      <c r="Y544">
        <v>1</v>
      </c>
      <c r="Z544">
        <v>1</v>
      </c>
      <c r="AA544">
        <v>0</v>
      </c>
      <c r="AB544">
        <v>8</v>
      </c>
    </row>
    <row r="545" spans="1:28" x14ac:dyDescent="0.2">
      <c r="A545">
        <v>19067480100</v>
      </c>
      <c r="B545" t="s">
        <v>1694</v>
      </c>
      <c r="C545" t="str">
        <f t="shared" si="18"/>
        <v>4801, Floyd County, Iowa</v>
      </c>
      <c r="D545" t="str">
        <f t="shared" si="19"/>
        <v>4801, Floyd County</v>
      </c>
      <c r="E545" t="s">
        <v>302</v>
      </c>
      <c r="F545" t="s">
        <v>1074</v>
      </c>
      <c r="G545" s="5">
        <v>1124</v>
      </c>
      <c r="H545" s="5">
        <v>63083</v>
      </c>
      <c r="I545" s="6">
        <v>6.2E-2</v>
      </c>
      <c r="J545" s="6">
        <v>1.9572953736654804E-2</v>
      </c>
      <c r="K545" s="6">
        <v>8.0071174377224202E-3</v>
      </c>
      <c r="L545" s="6">
        <v>3.4833333333333327E-2</v>
      </c>
      <c r="M545" s="6">
        <v>0.33299999999999996</v>
      </c>
      <c r="N545" s="6">
        <v>-4.1464761086916518E-2</v>
      </c>
      <c r="O545" s="6">
        <v>0.50329781836631149</v>
      </c>
      <c r="P545" s="6">
        <v>4.2868920032976092E-2</v>
      </c>
      <c r="Q545" s="6">
        <v>0.20729537366548043</v>
      </c>
      <c r="R545">
        <v>1</v>
      </c>
      <c r="S545">
        <v>0</v>
      </c>
      <c r="T545">
        <v>0</v>
      </c>
      <c r="U545">
        <v>0</v>
      </c>
      <c r="V545">
        <v>1</v>
      </c>
      <c r="W545">
        <v>1</v>
      </c>
      <c r="X545">
        <v>2</v>
      </c>
      <c r="Y545">
        <v>2</v>
      </c>
      <c r="Z545">
        <v>0</v>
      </c>
      <c r="AA545">
        <v>1</v>
      </c>
      <c r="AB545">
        <v>8</v>
      </c>
    </row>
    <row r="546" spans="1:28" x14ac:dyDescent="0.2">
      <c r="A546">
        <v>19057001200</v>
      </c>
      <c r="B546" t="s">
        <v>1698</v>
      </c>
      <c r="C546" t="str">
        <f t="shared" si="18"/>
        <v>12, Des Moines County, Iowa</v>
      </c>
      <c r="D546" t="str">
        <f t="shared" si="19"/>
        <v>12, Des Moines County</v>
      </c>
      <c r="E546" t="s">
        <v>232</v>
      </c>
      <c r="F546" t="s">
        <v>1062</v>
      </c>
      <c r="G546" s="5">
        <v>941</v>
      </c>
      <c r="H546" s="5">
        <v>75156</v>
      </c>
      <c r="I546" s="6">
        <v>3.5000000000000003E-2</v>
      </c>
      <c r="J546" s="6">
        <v>8.7141339001062704E-2</v>
      </c>
      <c r="K546" s="6">
        <v>1.7003188097768331E-2</v>
      </c>
      <c r="L546" s="6">
        <v>5.3749999999999999E-2</v>
      </c>
      <c r="M546" s="6">
        <v>0.34200000000000003</v>
      </c>
      <c r="N546" s="6">
        <v>-3.508989460632362E-2</v>
      </c>
      <c r="O546" s="6">
        <v>0.40502630040911747</v>
      </c>
      <c r="P546" s="6">
        <v>9.3370681605975725E-2</v>
      </c>
      <c r="Q546" s="6">
        <v>0.153028692879915</v>
      </c>
      <c r="R546">
        <v>0</v>
      </c>
      <c r="S546">
        <v>0</v>
      </c>
      <c r="T546">
        <v>1</v>
      </c>
      <c r="U546">
        <v>0</v>
      </c>
      <c r="V546">
        <v>2</v>
      </c>
      <c r="W546">
        <v>1</v>
      </c>
      <c r="X546">
        <v>2</v>
      </c>
      <c r="Y546">
        <v>1</v>
      </c>
      <c r="Z546">
        <v>1</v>
      </c>
      <c r="AA546">
        <v>0</v>
      </c>
      <c r="AB546">
        <v>8</v>
      </c>
    </row>
    <row r="547" spans="1:28" x14ac:dyDescent="0.2">
      <c r="A547">
        <v>19171290100</v>
      </c>
      <c r="B547" t="s">
        <v>1700</v>
      </c>
      <c r="C547" t="str">
        <f t="shared" si="18"/>
        <v>2901, Tama County, Iowa</v>
      </c>
      <c r="D547" t="str">
        <f t="shared" si="19"/>
        <v>2901, Tama County</v>
      </c>
      <c r="E547" t="s">
        <v>839</v>
      </c>
      <c r="F547" t="s">
        <v>1075</v>
      </c>
      <c r="G547" s="5">
        <v>1227</v>
      </c>
      <c r="H547" s="5">
        <v>74489</v>
      </c>
      <c r="I547" s="6">
        <v>0.11599999999999999</v>
      </c>
      <c r="J547" s="6">
        <v>5.297473512632437E-2</v>
      </c>
      <c r="K547" s="6">
        <v>4.5639771801140996E-2</v>
      </c>
      <c r="L547" s="6">
        <v>3.8666666666666676E-2</v>
      </c>
      <c r="M547" s="6">
        <v>0.35700000000000004</v>
      </c>
      <c r="N547" s="6">
        <v>-3.5571565261439751E-2</v>
      </c>
      <c r="O547" s="6">
        <v>0.35851648351648352</v>
      </c>
      <c r="P547" s="6">
        <v>7.3042168674698801E-2</v>
      </c>
      <c r="Q547" s="6">
        <v>0.17196414017929909</v>
      </c>
      <c r="R547">
        <v>0</v>
      </c>
      <c r="S547">
        <v>1</v>
      </c>
      <c r="T547">
        <v>0</v>
      </c>
      <c r="U547">
        <v>1</v>
      </c>
      <c r="V547">
        <v>2</v>
      </c>
      <c r="W547">
        <v>1</v>
      </c>
      <c r="X547">
        <v>2</v>
      </c>
      <c r="Y547">
        <v>0</v>
      </c>
      <c r="Z547">
        <v>1</v>
      </c>
      <c r="AA547">
        <v>0</v>
      </c>
      <c r="AB547">
        <v>8</v>
      </c>
    </row>
    <row r="548" spans="1:28" x14ac:dyDescent="0.2">
      <c r="A548">
        <v>19191950200</v>
      </c>
      <c r="B548" t="s">
        <v>1711</v>
      </c>
      <c r="C548" t="str">
        <f t="shared" si="18"/>
        <v>9502, Winneshiek County, Iowa</v>
      </c>
      <c r="D548" t="str">
        <f t="shared" si="19"/>
        <v>9502, Winneshiek County</v>
      </c>
      <c r="E548" t="s">
        <v>1065</v>
      </c>
      <c r="F548" t="s">
        <v>1064</v>
      </c>
      <c r="G548" s="5">
        <v>1786</v>
      </c>
      <c r="H548" s="5">
        <v>66213</v>
      </c>
      <c r="I548" s="6">
        <v>8.3000000000000004E-2</v>
      </c>
      <c r="J548" s="6">
        <v>5.6550951847704367E-2</v>
      </c>
      <c r="K548" s="6">
        <v>1.7357222844344905E-2</v>
      </c>
      <c r="L548" s="6">
        <v>3.5666666666666666E-2</v>
      </c>
      <c r="M548" s="6">
        <v>0.33299999999999996</v>
      </c>
      <c r="N548" s="6">
        <v>-4.6827507598784193E-2</v>
      </c>
      <c r="O548" s="6">
        <v>0.26336011177086971</v>
      </c>
      <c r="P548" s="6">
        <v>2.0634920634920634E-2</v>
      </c>
      <c r="Q548" s="6">
        <v>0.28051511758118702</v>
      </c>
      <c r="R548">
        <v>0</v>
      </c>
      <c r="S548">
        <v>1</v>
      </c>
      <c r="T548">
        <v>0</v>
      </c>
      <c r="U548">
        <v>0</v>
      </c>
      <c r="V548">
        <v>2</v>
      </c>
      <c r="W548">
        <v>1</v>
      </c>
      <c r="X548">
        <v>2</v>
      </c>
      <c r="Y548">
        <v>0</v>
      </c>
      <c r="Z548">
        <v>0</v>
      </c>
      <c r="AA548">
        <v>2</v>
      </c>
      <c r="AB548">
        <v>8</v>
      </c>
    </row>
    <row r="549" spans="1:28" x14ac:dyDescent="0.2">
      <c r="A549">
        <v>19061010103</v>
      </c>
      <c r="B549" t="s">
        <v>1667</v>
      </c>
      <c r="C549" t="str">
        <f t="shared" si="18"/>
        <v>101.03, Dubuque County, Iowa</v>
      </c>
      <c r="D549" t="str">
        <f t="shared" si="19"/>
        <v>101.03, Dubuque County</v>
      </c>
      <c r="E549" t="s">
        <v>247</v>
      </c>
      <c r="F549" t="s">
        <v>1011</v>
      </c>
      <c r="G549" s="5">
        <v>1368</v>
      </c>
      <c r="H549" s="5">
        <v>52536</v>
      </c>
      <c r="I549" s="6">
        <v>0.124</v>
      </c>
      <c r="J549" s="6">
        <v>9.2836257309941522E-2</v>
      </c>
      <c r="K549" s="6">
        <v>2.9239766081871343E-2</v>
      </c>
      <c r="L549" s="6">
        <v>3.5166666666666659E-2</v>
      </c>
      <c r="M549" s="6">
        <v>0.3</v>
      </c>
      <c r="N549" s="6">
        <v>5.993401172413057E-2</v>
      </c>
      <c r="O549" s="6">
        <v>0.53748910200523103</v>
      </c>
      <c r="P549" s="6">
        <v>0</v>
      </c>
      <c r="Q549" s="6">
        <v>0.20833333333333334</v>
      </c>
      <c r="R549">
        <v>1</v>
      </c>
      <c r="S549">
        <v>1</v>
      </c>
      <c r="T549">
        <v>1</v>
      </c>
      <c r="U549">
        <v>0</v>
      </c>
      <c r="V549">
        <v>1</v>
      </c>
      <c r="W549">
        <v>0</v>
      </c>
      <c r="X549">
        <v>0</v>
      </c>
      <c r="Y549">
        <v>2</v>
      </c>
      <c r="Z549">
        <v>0</v>
      </c>
      <c r="AA549">
        <v>1</v>
      </c>
      <c r="AB549">
        <v>7</v>
      </c>
    </row>
    <row r="550" spans="1:28" x14ac:dyDescent="0.2">
      <c r="A550">
        <v>19155030300</v>
      </c>
      <c r="B550" t="s">
        <v>1668</v>
      </c>
      <c r="C550" t="str">
        <f t="shared" si="18"/>
        <v>303, Pottawattamie County, Iowa</v>
      </c>
      <c r="D550" t="str">
        <f t="shared" si="19"/>
        <v>303, Pottawattamie County</v>
      </c>
      <c r="E550" t="s">
        <v>1022</v>
      </c>
      <c r="F550" t="s">
        <v>1021</v>
      </c>
      <c r="G550" s="5">
        <v>1363</v>
      </c>
      <c r="H550" s="5">
        <v>52478</v>
      </c>
      <c r="I550" s="6">
        <v>0.09</v>
      </c>
      <c r="J550" s="6">
        <v>0.12252384446074835</v>
      </c>
      <c r="K550" s="6">
        <v>2.2743947175348497E-2</v>
      </c>
      <c r="L550" s="6">
        <v>3.3333333333333333E-2</v>
      </c>
      <c r="M550" s="6">
        <v>0.29899999999999999</v>
      </c>
      <c r="N550" s="6">
        <v>5.4638356340840294E-3</v>
      </c>
      <c r="O550" s="6">
        <v>0.56244761106454322</v>
      </c>
      <c r="P550" s="6">
        <v>4.7519217330538085E-2</v>
      </c>
      <c r="Q550" s="6">
        <v>0.23550990462215701</v>
      </c>
      <c r="R550">
        <v>1</v>
      </c>
      <c r="S550">
        <v>1</v>
      </c>
      <c r="T550">
        <v>1</v>
      </c>
      <c r="U550">
        <v>0</v>
      </c>
      <c r="V550">
        <v>1</v>
      </c>
      <c r="W550">
        <v>0</v>
      </c>
      <c r="X550">
        <v>0</v>
      </c>
      <c r="Y550">
        <v>2</v>
      </c>
      <c r="Z550">
        <v>0</v>
      </c>
      <c r="AA550">
        <v>1</v>
      </c>
      <c r="AB550">
        <v>7</v>
      </c>
    </row>
    <row r="551" spans="1:28" x14ac:dyDescent="0.2">
      <c r="A551">
        <v>19103000600</v>
      </c>
      <c r="B551" t="s">
        <v>1669</v>
      </c>
      <c r="C551" t="str">
        <f t="shared" si="18"/>
        <v>6, Johnson County, Iowa</v>
      </c>
      <c r="D551" t="str">
        <f t="shared" si="19"/>
        <v>6, Johnson County</v>
      </c>
      <c r="E551" t="s">
        <v>1090</v>
      </c>
      <c r="F551" t="s">
        <v>1089</v>
      </c>
      <c r="G551" s="5">
        <v>1880</v>
      </c>
      <c r="H551" s="5">
        <v>27053</v>
      </c>
      <c r="I551" s="6">
        <v>0.40299999999999997</v>
      </c>
      <c r="J551" s="6">
        <v>5.5851063829787231E-2</v>
      </c>
      <c r="K551" s="6">
        <v>2.3936170212765957E-2</v>
      </c>
      <c r="L551" s="6">
        <v>2.8416666666666666E-2</v>
      </c>
      <c r="M551" s="6">
        <v>0.28399999999999997</v>
      </c>
      <c r="N551" s="6">
        <v>0.16787640775660517</v>
      </c>
      <c r="O551" s="6">
        <v>8.6138613861386132E-2</v>
      </c>
      <c r="P551" s="6">
        <v>5.9113300492610835E-2</v>
      </c>
      <c r="Q551" s="6">
        <v>0.48510638297872338</v>
      </c>
      <c r="R551">
        <v>2</v>
      </c>
      <c r="S551">
        <v>2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</v>
      </c>
      <c r="AA551">
        <v>2</v>
      </c>
      <c r="AB551">
        <v>7</v>
      </c>
    </row>
    <row r="552" spans="1:28" x14ac:dyDescent="0.2">
      <c r="A552">
        <v>19169000400</v>
      </c>
      <c r="B552" t="s">
        <v>1670</v>
      </c>
      <c r="C552" t="str">
        <f t="shared" si="18"/>
        <v>4, Story County, Iowa</v>
      </c>
      <c r="D552" t="str">
        <f t="shared" si="19"/>
        <v>4, Story County</v>
      </c>
      <c r="E552" t="s">
        <v>989</v>
      </c>
      <c r="F552" t="s">
        <v>988</v>
      </c>
      <c r="G552" s="5">
        <v>1170</v>
      </c>
      <c r="H552" s="5">
        <v>69375</v>
      </c>
      <c r="I552" s="6">
        <v>0.245</v>
      </c>
      <c r="J552" s="6">
        <v>9.1452991452991447E-2</v>
      </c>
      <c r="K552" s="6">
        <v>1.7948717948717947E-2</v>
      </c>
      <c r="L552" s="6">
        <v>2.3583333333333331E-2</v>
      </c>
      <c r="M552" s="6">
        <v>0.41299999999999998</v>
      </c>
      <c r="N552" s="6">
        <v>0.10045565209622301</v>
      </c>
      <c r="O552" s="6">
        <v>0.11473626971179988</v>
      </c>
      <c r="P552" s="6">
        <v>3.7933817594834544E-2</v>
      </c>
      <c r="Q552" s="6">
        <v>0.31367521367521367</v>
      </c>
      <c r="R552">
        <v>0</v>
      </c>
      <c r="S552">
        <v>2</v>
      </c>
      <c r="T552">
        <v>1</v>
      </c>
      <c r="U552">
        <v>0</v>
      </c>
      <c r="V552">
        <v>0</v>
      </c>
      <c r="W552">
        <v>2</v>
      </c>
      <c r="X552">
        <v>0</v>
      </c>
      <c r="Y552">
        <v>0</v>
      </c>
      <c r="Z552">
        <v>0</v>
      </c>
      <c r="AA552">
        <v>2</v>
      </c>
      <c r="AB552">
        <v>7</v>
      </c>
    </row>
    <row r="553" spans="1:28" x14ac:dyDescent="0.2">
      <c r="A553">
        <v>19155031200</v>
      </c>
      <c r="B553" t="s">
        <v>1671</v>
      </c>
      <c r="C553" t="str">
        <f t="shared" si="18"/>
        <v>312, Pottawattamie County, Iowa</v>
      </c>
      <c r="D553" t="str">
        <f t="shared" si="19"/>
        <v>312, Pottawattamie County</v>
      </c>
      <c r="E553" t="s">
        <v>1022</v>
      </c>
      <c r="F553" t="s">
        <v>1021</v>
      </c>
      <c r="G553" s="5">
        <v>1359</v>
      </c>
      <c r="H553" s="5">
        <v>70313</v>
      </c>
      <c r="I553" s="6">
        <v>9.6000000000000002E-2</v>
      </c>
      <c r="J553" s="6">
        <v>9.6394407652685796E-2</v>
      </c>
      <c r="K553" s="6">
        <v>1.9131714495952908E-2</v>
      </c>
      <c r="L553" s="6">
        <v>3.3333333333333333E-2</v>
      </c>
      <c r="M553" s="6">
        <v>0.37</v>
      </c>
      <c r="N553" s="6">
        <v>5.4638356340840294E-3</v>
      </c>
      <c r="O553" s="6">
        <v>0.31676198856137261</v>
      </c>
      <c r="P553" s="6">
        <v>4.3994413407821231E-2</v>
      </c>
      <c r="Q553" s="6">
        <v>0.25459896983075792</v>
      </c>
      <c r="R553">
        <v>0</v>
      </c>
      <c r="S553">
        <v>1</v>
      </c>
      <c r="T553">
        <v>1</v>
      </c>
      <c r="U553">
        <v>0</v>
      </c>
      <c r="V553">
        <v>1</v>
      </c>
      <c r="W553">
        <v>2</v>
      </c>
      <c r="X553">
        <v>0</v>
      </c>
      <c r="Y553">
        <v>0</v>
      </c>
      <c r="Z553">
        <v>0</v>
      </c>
      <c r="AA553">
        <v>2</v>
      </c>
      <c r="AB553">
        <v>7</v>
      </c>
    </row>
    <row r="554" spans="1:28" x14ac:dyDescent="0.2">
      <c r="A554">
        <v>19119950100</v>
      </c>
      <c r="B554" t="s">
        <v>1672</v>
      </c>
      <c r="C554" t="str">
        <f t="shared" si="18"/>
        <v>9501, Lyon County, Iowa</v>
      </c>
      <c r="D554" t="str">
        <f t="shared" si="19"/>
        <v>9501, Lyon County</v>
      </c>
      <c r="E554" t="s">
        <v>987</v>
      </c>
      <c r="F554" t="s">
        <v>986</v>
      </c>
      <c r="G554" s="5">
        <v>1138</v>
      </c>
      <c r="H554" s="5">
        <v>60761</v>
      </c>
      <c r="I554" s="6">
        <v>0.04</v>
      </c>
      <c r="J554" s="6">
        <v>5.0087873462214411E-2</v>
      </c>
      <c r="K554" s="6">
        <v>3.6906854130052721E-2</v>
      </c>
      <c r="L554" s="6">
        <v>1.9166666666666669E-2</v>
      </c>
      <c r="M554" s="6">
        <v>0.33299999999999996</v>
      </c>
      <c r="N554" s="6">
        <v>3.0480960193420257E-2</v>
      </c>
      <c r="O554" s="6">
        <v>0.47794871794871796</v>
      </c>
      <c r="P554" s="6">
        <v>0.11647509578544062</v>
      </c>
      <c r="Q554" s="6">
        <v>0.12390158172231985</v>
      </c>
      <c r="R554">
        <v>1</v>
      </c>
      <c r="S554">
        <v>0</v>
      </c>
      <c r="T554">
        <v>0</v>
      </c>
      <c r="U554">
        <v>1</v>
      </c>
      <c r="V554">
        <v>0</v>
      </c>
      <c r="W554">
        <v>1</v>
      </c>
      <c r="X554">
        <v>0</v>
      </c>
      <c r="Y554">
        <v>2</v>
      </c>
      <c r="Z554">
        <v>2</v>
      </c>
      <c r="AA554">
        <v>0</v>
      </c>
      <c r="AB554">
        <v>7</v>
      </c>
    </row>
    <row r="555" spans="1:28" x14ac:dyDescent="0.2">
      <c r="A555">
        <v>19157370100</v>
      </c>
      <c r="B555" t="s">
        <v>1676</v>
      </c>
      <c r="C555" t="str">
        <f t="shared" si="18"/>
        <v>3701, Poweshiek County, Iowa</v>
      </c>
      <c r="D555" t="str">
        <f t="shared" si="19"/>
        <v>3701, Poweshiek County</v>
      </c>
      <c r="E555" t="s">
        <v>1059</v>
      </c>
      <c r="F555" t="s">
        <v>1058</v>
      </c>
      <c r="G555">
        <v>1427</v>
      </c>
      <c r="H555" s="5">
        <v>54688</v>
      </c>
      <c r="I555" s="6">
        <v>6.8000000000000005E-2</v>
      </c>
      <c r="J555" s="6">
        <v>6.7274001401541703E-2</v>
      </c>
      <c r="K555" s="6">
        <v>2.8030833917309039E-2</v>
      </c>
      <c r="L555" s="6">
        <v>3.4583333333333334E-2</v>
      </c>
      <c r="M555" s="6">
        <v>0.27500000000000002</v>
      </c>
      <c r="N555" s="6">
        <v>-1.3323464100666173E-2</v>
      </c>
      <c r="O555" s="6">
        <v>0.50814479638009047</v>
      </c>
      <c r="P555" s="6">
        <v>0.10321864594894561</v>
      </c>
      <c r="Q555" s="6">
        <v>0.17309039943938331</v>
      </c>
      <c r="R555">
        <v>1</v>
      </c>
      <c r="S555">
        <v>0</v>
      </c>
      <c r="T555">
        <v>0</v>
      </c>
      <c r="U555">
        <v>0</v>
      </c>
      <c r="V555">
        <v>1</v>
      </c>
      <c r="W555">
        <v>0</v>
      </c>
      <c r="X555">
        <v>1</v>
      </c>
      <c r="Y555">
        <v>2</v>
      </c>
      <c r="Z555">
        <v>2</v>
      </c>
      <c r="AA555">
        <v>0</v>
      </c>
      <c r="AB555">
        <v>7</v>
      </c>
    </row>
    <row r="556" spans="1:28" x14ac:dyDescent="0.2">
      <c r="A556">
        <v>19153010600</v>
      </c>
      <c r="B556" t="s">
        <v>1677</v>
      </c>
      <c r="C556" t="str">
        <f t="shared" si="18"/>
        <v>106, Polk County, Iowa</v>
      </c>
      <c r="D556" t="str">
        <f t="shared" si="19"/>
        <v>106, Polk County</v>
      </c>
      <c r="E556" t="s">
        <v>977</v>
      </c>
      <c r="F556" t="s">
        <v>976</v>
      </c>
      <c r="G556">
        <v>3866</v>
      </c>
      <c r="H556" s="5">
        <v>70033</v>
      </c>
      <c r="I556" s="6">
        <v>9.6999999999999989E-2</v>
      </c>
      <c r="J556" s="6">
        <v>0.10889808587687533</v>
      </c>
      <c r="K556" s="6">
        <v>3.8023797206414897E-2</v>
      </c>
      <c r="L556" s="6">
        <v>3.4750000000000003E-2</v>
      </c>
      <c r="M556" s="6">
        <v>0.309</v>
      </c>
      <c r="N556" s="6">
        <v>0.14341677503250974</v>
      </c>
      <c r="O556" s="6">
        <v>0.47226364449746494</v>
      </c>
      <c r="P556" s="6">
        <v>4.7630619684082623E-2</v>
      </c>
      <c r="Q556" s="6">
        <v>0.1800310398344542</v>
      </c>
      <c r="R556">
        <v>0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0</v>
      </c>
      <c r="Y556">
        <v>2</v>
      </c>
      <c r="Z556">
        <v>0</v>
      </c>
      <c r="AA556">
        <v>0</v>
      </c>
      <c r="AB556">
        <v>7</v>
      </c>
    </row>
    <row r="557" spans="1:28" x14ac:dyDescent="0.2">
      <c r="A557">
        <v>19125030700</v>
      </c>
      <c r="B557" t="s">
        <v>1680</v>
      </c>
      <c r="C557" t="str">
        <f t="shared" si="18"/>
        <v>307, Marion County, Iowa</v>
      </c>
      <c r="D557" t="str">
        <f t="shared" si="19"/>
        <v>307, Marion County</v>
      </c>
      <c r="E557" t="s">
        <v>534</v>
      </c>
      <c r="F557" t="s">
        <v>1063</v>
      </c>
      <c r="G557" s="5">
        <v>1094</v>
      </c>
      <c r="H557" s="5">
        <v>60658</v>
      </c>
      <c r="I557" s="6">
        <v>7.9000000000000001E-2</v>
      </c>
      <c r="J557" s="6">
        <v>8.5923217550274225E-2</v>
      </c>
      <c r="K557" s="6">
        <v>1.6453382084095063E-2</v>
      </c>
      <c r="L557" s="6">
        <v>2.4749999999999998E-2</v>
      </c>
      <c r="M557" s="6">
        <v>0.32400000000000001</v>
      </c>
      <c r="N557" s="6">
        <v>3.1523011798612987E-3</v>
      </c>
      <c r="O557" s="6">
        <v>0.50078988941548186</v>
      </c>
      <c r="P557" s="6">
        <v>7.6793248945147677E-2</v>
      </c>
      <c r="Q557" s="6">
        <v>0.10237659963436929</v>
      </c>
      <c r="R557">
        <v>1</v>
      </c>
      <c r="S557">
        <v>1</v>
      </c>
      <c r="T557">
        <v>1</v>
      </c>
      <c r="U557">
        <v>0</v>
      </c>
      <c r="V557">
        <v>0</v>
      </c>
      <c r="W557">
        <v>1</v>
      </c>
      <c r="X557">
        <v>0</v>
      </c>
      <c r="Y557">
        <v>2</v>
      </c>
      <c r="Z557">
        <v>1</v>
      </c>
      <c r="AA557">
        <v>0</v>
      </c>
      <c r="AB557">
        <v>7</v>
      </c>
    </row>
    <row r="558" spans="1:28" x14ac:dyDescent="0.2">
      <c r="A558">
        <v>19103010400</v>
      </c>
      <c r="B558" t="s">
        <v>1681</v>
      </c>
      <c r="C558" t="str">
        <f t="shared" si="18"/>
        <v>104, Johnson County, Iowa</v>
      </c>
      <c r="D558" t="str">
        <f t="shared" si="19"/>
        <v>104, Johnson County</v>
      </c>
      <c r="E558" t="s">
        <v>1090</v>
      </c>
      <c r="F558" t="s">
        <v>1089</v>
      </c>
      <c r="G558">
        <v>2489</v>
      </c>
      <c r="H558" s="5">
        <v>59288</v>
      </c>
      <c r="I558" s="6">
        <v>0.12</v>
      </c>
      <c r="J558" s="6">
        <v>5.9461631177179591E-2</v>
      </c>
      <c r="K558" s="6">
        <v>4.7810365608678185E-2</v>
      </c>
      <c r="L558" s="6">
        <v>2.8416666666666666E-2</v>
      </c>
      <c r="M558" s="6">
        <v>0.33799999999999997</v>
      </c>
      <c r="N558" s="6">
        <v>0.16787640775660517</v>
      </c>
      <c r="O558" s="6">
        <v>0.47325102880658437</v>
      </c>
      <c r="P558" s="6">
        <v>1.6205533596837945E-2</v>
      </c>
      <c r="Q558" s="6">
        <v>0.19606267577340297</v>
      </c>
      <c r="R558">
        <v>1</v>
      </c>
      <c r="S558">
        <v>1</v>
      </c>
      <c r="T558">
        <v>0</v>
      </c>
      <c r="U558">
        <v>1</v>
      </c>
      <c r="V558">
        <v>0</v>
      </c>
      <c r="W558">
        <v>1</v>
      </c>
      <c r="X558">
        <v>0</v>
      </c>
      <c r="Y558">
        <v>2</v>
      </c>
      <c r="Z558">
        <v>0</v>
      </c>
      <c r="AA558">
        <v>1</v>
      </c>
      <c r="AB558">
        <v>7</v>
      </c>
    </row>
    <row r="559" spans="1:28" x14ac:dyDescent="0.2">
      <c r="A559">
        <v>19061010600</v>
      </c>
      <c r="B559" t="s">
        <v>1682</v>
      </c>
      <c r="C559" t="str">
        <f t="shared" si="18"/>
        <v>106, Dubuque County, Iowa</v>
      </c>
      <c r="D559" t="str">
        <f t="shared" si="19"/>
        <v>106, Dubuque County</v>
      </c>
      <c r="E559" t="s">
        <v>247</v>
      </c>
      <c r="F559" t="s">
        <v>1011</v>
      </c>
      <c r="G559" s="5">
        <v>1113</v>
      </c>
      <c r="H559" s="5">
        <v>82243</v>
      </c>
      <c r="I559" s="6">
        <v>2.8999999999999998E-2</v>
      </c>
      <c r="J559" s="6">
        <v>2.0664869721473494E-2</v>
      </c>
      <c r="K559" s="6">
        <v>2.3360287511230909E-2</v>
      </c>
      <c r="L559" s="6">
        <v>3.5166666666666659E-2</v>
      </c>
      <c r="M559" s="6">
        <v>0.38100000000000001</v>
      </c>
      <c r="N559" s="6">
        <v>5.993401172413057E-2</v>
      </c>
      <c r="O559" s="6">
        <v>0.50213371266002849</v>
      </c>
      <c r="P559" s="6">
        <v>5.9322033898305086E-2</v>
      </c>
      <c r="Q559" s="6">
        <v>0.21383647798742139</v>
      </c>
      <c r="R559">
        <v>0</v>
      </c>
      <c r="S559">
        <v>0</v>
      </c>
      <c r="T559">
        <v>0</v>
      </c>
      <c r="U559">
        <v>0</v>
      </c>
      <c r="V559">
        <v>1</v>
      </c>
      <c r="W559">
        <v>2</v>
      </c>
      <c r="X559">
        <v>0</v>
      </c>
      <c r="Y559">
        <v>2</v>
      </c>
      <c r="Z559">
        <v>1</v>
      </c>
      <c r="AA559">
        <v>1</v>
      </c>
      <c r="AB559">
        <v>7</v>
      </c>
    </row>
    <row r="560" spans="1:28" x14ac:dyDescent="0.2">
      <c r="A560">
        <v>19027960300</v>
      </c>
      <c r="B560" t="s">
        <v>1683</v>
      </c>
      <c r="C560" t="str">
        <f t="shared" si="18"/>
        <v>9603, Carroll County, Iowa</v>
      </c>
      <c r="D560" t="str">
        <f t="shared" si="19"/>
        <v>9603, Carroll County</v>
      </c>
      <c r="E560" t="s">
        <v>133</v>
      </c>
      <c r="F560" t="s">
        <v>999</v>
      </c>
      <c r="G560" s="5">
        <v>2709</v>
      </c>
      <c r="H560" s="5">
        <v>54632</v>
      </c>
      <c r="I560" s="6">
        <v>6.9000000000000006E-2</v>
      </c>
      <c r="J560" s="6">
        <v>9.7083794758213368E-2</v>
      </c>
      <c r="K560" s="6">
        <v>3.4699150978220746E-2</v>
      </c>
      <c r="L560" s="6">
        <v>2.4416666666666663E-2</v>
      </c>
      <c r="M560" s="6">
        <v>0.34</v>
      </c>
      <c r="N560" s="6">
        <v>-2.690238278247502E-3</v>
      </c>
      <c r="O560" s="6">
        <v>0.38789025543992434</v>
      </c>
      <c r="P560" s="6">
        <v>3.6421499292786423E-2</v>
      </c>
      <c r="Q560" s="6">
        <v>0.19859726836471023</v>
      </c>
      <c r="R560">
        <v>1</v>
      </c>
      <c r="S560">
        <v>0</v>
      </c>
      <c r="T560">
        <v>1</v>
      </c>
      <c r="U560">
        <v>1</v>
      </c>
      <c r="V560">
        <v>0</v>
      </c>
      <c r="W560">
        <v>1</v>
      </c>
      <c r="X560">
        <v>1</v>
      </c>
      <c r="Y560">
        <v>1</v>
      </c>
      <c r="Z560">
        <v>0</v>
      </c>
      <c r="AA560">
        <v>1</v>
      </c>
      <c r="AB560">
        <v>7</v>
      </c>
    </row>
    <row r="561" spans="1:28" x14ac:dyDescent="0.2">
      <c r="A561">
        <v>19181021100</v>
      </c>
      <c r="B561" t="s">
        <v>1684</v>
      </c>
      <c r="C561" t="str">
        <f t="shared" si="18"/>
        <v>211, Warren County, Iowa</v>
      </c>
      <c r="D561" t="str">
        <f t="shared" si="19"/>
        <v>211, Warren County</v>
      </c>
      <c r="E561" t="s">
        <v>958</v>
      </c>
      <c r="F561" t="s">
        <v>957</v>
      </c>
      <c r="G561" s="5">
        <v>1883</v>
      </c>
      <c r="H561" s="5">
        <v>77438</v>
      </c>
      <c r="I561" s="6">
        <v>6.3E-2</v>
      </c>
      <c r="J561" s="6">
        <v>7.5942644715878915E-2</v>
      </c>
      <c r="K561" s="6">
        <v>4.3016463090812536E-2</v>
      </c>
      <c r="L561" s="6">
        <v>2.916666666666666E-2</v>
      </c>
      <c r="M561" s="6">
        <v>0.35700000000000004</v>
      </c>
      <c r="N561" s="6">
        <v>0.13365062195781505</v>
      </c>
      <c r="O561" s="6">
        <v>0.48095659875996455</v>
      </c>
      <c r="P561" s="6">
        <v>3.1876606683804626E-2</v>
      </c>
      <c r="Q561" s="6">
        <v>0.24535315985130113</v>
      </c>
      <c r="R561">
        <v>0</v>
      </c>
      <c r="S561">
        <v>0</v>
      </c>
      <c r="T561">
        <v>1</v>
      </c>
      <c r="U561">
        <v>1</v>
      </c>
      <c r="V561">
        <v>0</v>
      </c>
      <c r="W561">
        <v>1</v>
      </c>
      <c r="X561">
        <v>0</v>
      </c>
      <c r="Y561">
        <v>2</v>
      </c>
      <c r="Z561">
        <v>0</v>
      </c>
      <c r="AA561">
        <v>2</v>
      </c>
      <c r="AB561">
        <v>7</v>
      </c>
    </row>
    <row r="562" spans="1:28" x14ac:dyDescent="0.2">
      <c r="A562">
        <v>19153010405</v>
      </c>
      <c r="B562" t="s">
        <v>1685</v>
      </c>
      <c r="C562" t="str">
        <f t="shared" si="18"/>
        <v>104.05, Polk County, Iowa</v>
      </c>
      <c r="D562" t="str">
        <f t="shared" si="19"/>
        <v>104.05, Polk County</v>
      </c>
      <c r="E562" t="s">
        <v>977</v>
      </c>
      <c r="F562" t="s">
        <v>976</v>
      </c>
      <c r="G562" s="5">
        <v>2968</v>
      </c>
      <c r="H562" s="5">
        <v>60391</v>
      </c>
      <c r="I562" s="6">
        <v>0.11199999999999999</v>
      </c>
      <c r="J562" s="6">
        <v>9.1981132075471692E-2</v>
      </c>
      <c r="K562" s="6">
        <v>0</v>
      </c>
      <c r="L562" s="6">
        <v>3.4750000000000003E-2</v>
      </c>
      <c r="M562" s="6">
        <v>0.316</v>
      </c>
      <c r="N562" s="6">
        <v>0.14341677503250974</v>
      </c>
      <c r="O562" s="6">
        <v>0.30984153461217684</v>
      </c>
      <c r="P562" s="6">
        <v>5.151033386327504E-2</v>
      </c>
      <c r="Q562" s="6">
        <v>0.31536388140161725</v>
      </c>
      <c r="R562">
        <v>1</v>
      </c>
      <c r="S562">
        <v>1</v>
      </c>
      <c r="T562">
        <v>1</v>
      </c>
      <c r="U562">
        <v>0</v>
      </c>
      <c r="V562">
        <v>1</v>
      </c>
      <c r="W562">
        <v>1</v>
      </c>
      <c r="X562">
        <v>0</v>
      </c>
      <c r="Y562">
        <v>0</v>
      </c>
      <c r="Z562">
        <v>0</v>
      </c>
      <c r="AA562">
        <v>2</v>
      </c>
      <c r="AB562">
        <v>7</v>
      </c>
    </row>
    <row r="563" spans="1:28" x14ac:dyDescent="0.2">
      <c r="A563">
        <v>19021960300</v>
      </c>
      <c r="B563" t="s">
        <v>1689</v>
      </c>
      <c r="C563" t="str">
        <f t="shared" si="18"/>
        <v>9603, Buena Vista County, Iowa</v>
      </c>
      <c r="D563" t="str">
        <f t="shared" si="19"/>
        <v>9603, Buena Vista County</v>
      </c>
      <c r="E563" t="s">
        <v>967</v>
      </c>
      <c r="F563" t="s">
        <v>966</v>
      </c>
      <c r="G563" s="5">
        <v>764</v>
      </c>
      <c r="H563" s="5">
        <v>61689</v>
      </c>
      <c r="I563" s="6">
        <v>0.10199999999999999</v>
      </c>
      <c r="J563" s="6">
        <v>7.0680628272251314E-2</v>
      </c>
      <c r="K563" s="6">
        <v>3.5340314136125657E-2</v>
      </c>
      <c r="L563" s="6">
        <v>2.5166666666666667E-2</v>
      </c>
      <c r="M563" s="6">
        <v>0.32100000000000001</v>
      </c>
      <c r="N563" s="6">
        <v>2.7788746298124382E-2</v>
      </c>
      <c r="O563" s="6">
        <v>0.48246297739672644</v>
      </c>
      <c r="P563" s="6">
        <v>8.9179548156956001E-2</v>
      </c>
      <c r="Q563" s="6">
        <v>0.13481675392670156</v>
      </c>
      <c r="R563">
        <v>1</v>
      </c>
      <c r="S563">
        <v>1</v>
      </c>
      <c r="T563">
        <v>0</v>
      </c>
      <c r="U563">
        <v>1</v>
      </c>
      <c r="V563">
        <v>0</v>
      </c>
      <c r="W563">
        <v>1</v>
      </c>
      <c r="X563">
        <v>0</v>
      </c>
      <c r="Y563">
        <v>2</v>
      </c>
      <c r="Z563">
        <v>1</v>
      </c>
      <c r="AA563">
        <v>0</v>
      </c>
      <c r="AB563">
        <v>7</v>
      </c>
    </row>
    <row r="564" spans="1:28" x14ac:dyDescent="0.2">
      <c r="A564">
        <v>19193003500</v>
      </c>
      <c r="B564" t="s">
        <v>1690</v>
      </c>
      <c r="C564" t="str">
        <f t="shared" si="18"/>
        <v>35, Woodbury County, Iowa</v>
      </c>
      <c r="D564" t="str">
        <f t="shared" si="19"/>
        <v>35, Woodbury County</v>
      </c>
      <c r="E564" t="s">
        <v>998</v>
      </c>
      <c r="F564" t="s">
        <v>997</v>
      </c>
      <c r="G564" s="5">
        <v>1604</v>
      </c>
      <c r="H564" s="5">
        <v>63344</v>
      </c>
      <c r="I564" s="6">
        <v>6.6000000000000003E-2</v>
      </c>
      <c r="J564" s="6">
        <v>6.7955112219451372E-2</v>
      </c>
      <c r="K564" s="6">
        <v>3.3042394014962596E-2</v>
      </c>
      <c r="L564" s="6">
        <v>3.3583333333333326E-2</v>
      </c>
      <c r="M564" s="6">
        <v>0.32700000000000001</v>
      </c>
      <c r="N564" s="6">
        <v>3.6888775789844577E-2</v>
      </c>
      <c r="O564" s="6">
        <v>0.44099603031396606</v>
      </c>
      <c r="P564" s="6">
        <v>0.12021857923497267</v>
      </c>
      <c r="Q564" s="6">
        <v>0.13403990024937656</v>
      </c>
      <c r="R564">
        <v>1</v>
      </c>
      <c r="S564">
        <v>0</v>
      </c>
      <c r="T564">
        <v>0</v>
      </c>
      <c r="U564">
        <v>1</v>
      </c>
      <c r="V564">
        <v>1</v>
      </c>
      <c r="W564">
        <v>1</v>
      </c>
      <c r="X564">
        <v>0</v>
      </c>
      <c r="Y564">
        <v>1</v>
      </c>
      <c r="Z564">
        <v>2</v>
      </c>
      <c r="AA564">
        <v>0</v>
      </c>
      <c r="AB564">
        <v>7</v>
      </c>
    </row>
    <row r="565" spans="1:28" x14ac:dyDescent="0.2">
      <c r="A565">
        <v>19163010101</v>
      </c>
      <c r="B565" t="s">
        <v>1692</v>
      </c>
      <c r="C565" t="str">
        <f t="shared" si="18"/>
        <v>101.01, Scott County, Iowa</v>
      </c>
      <c r="D565" t="str">
        <f t="shared" si="19"/>
        <v>101.01, Scott County</v>
      </c>
      <c r="E565" t="s">
        <v>1045</v>
      </c>
      <c r="F565" t="s">
        <v>1044</v>
      </c>
      <c r="G565" s="5">
        <v>1523</v>
      </c>
      <c r="H565" s="5">
        <v>82019</v>
      </c>
      <c r="I565" s="6">
        <v>4.2999999999999997E-2</v>
      </c>
      <c r="J565" s="6">
        <v>2.6263952724885097E-2</v>
      </c>
      <c r="K565" s="6">
        <v>3.545633617859488E-2</v>
      </c>
      <c r="L565" s="6">
        <v>4.1666666666666657E-2</v>
      </c>
      <c r="M565" s="6">
        <v>0.36499999999999999</v>
      </c>
      <c r="N565" s="6">
        <v>5.716481867041108E-2</v>
      </c>
      <c r="O565" s="6">
        <v>0.385629989586949</v>
      </c>
      <c r="P565" s="6">
        <v>6.9549970777323208E-2</v>
      </c>
      <c r="Q565" s="6">
        <v>0.12081418253447143</v>
      </c>
      <c r="R565">
        <v>0</v>
      </c>
      <c r="S565">
        <v>0</v>
      </c>
      <c r="T565">
        <v>0</v>
      </c>
      <c r="U565">
        <v>1</v>
      </c>
      <c r="V565">
        <v>2</v>
      </c>
      <c r="W565">
        <v>2</v>
      </c>
      <c r="X565">
        <v>0</v>
      </c>
      <c r="Y565">
        <v>1</v>
      </c>
      <c r="Z565">
        <v>1</v>
      </c>
      <c r="AA565">
        <v>0</v>
      </c>
      <c r="AB565">
        <v>7</v>
      </c>
    </row>
    <row r="566" spans="1:28" x14ac:dyDescent="0.2">
      <c r="A566">
        <v>19119950200</v>
      </c>
      <c r="B566" t="s">
        <v>1693</v>
      </c>
      <c r="C566" t="str">
        <f t="shared" si="18"/>
        <v>9502, Lyon County, Iowa</v>
      </c>
      <c r="D566" t="str">
        <f t="shared" si="19"/>
        <v>9502, Lyon County</v>
      </c>
      <c r="E566" t="s">
        <v>987</v>
      </c>
      <c r="F566" t="s">
        <v>986</v>
      </c>
      <c r="G566" s="5">
        <v>1226</v>
      </c>
      <c r="H566" s="5">
        <v>59886</v>
      </c>
      <c r="I566" s="6">
        <v>4.9000000000000002E-2</v>
      </c>
      <c r="J566" s="6">
        <v>6.4437194127243066E-2</v>
      </c>
      <c r="K566" s="6">
        <v>3.2626427406199018E-2</v>
      </c>
      <c r="L566" s="6">
        <v>1.9166666666666669E-2</v>
      </c>
      <c r="M566" s="6">
        <v>0.309</v>
      </c>
      <c r="N566" s="6">
        <v>3.0480960193420257E-2</v>
      </c>
      <c r="O566" s="6">
        <v>0.43404678944748631</v>
      </c>
      <c r="P566" s="6">
        <v>0.11748251748251748</v>
      </c>
      <c r="Q566" s="6">
        <v>0.20065252854812399</v>
      </c>
      <c r="R566">
        <v>1</v>
      </c>
      <c r="S566">
        <v>0</v>
      </c>
      <c r="T566">
        <v>0</v>
      </c>
      <c r="U566">
        <v>1</v>
      </c>
      <c r="V566">
        <v>0</v>
      </c>
      <c r="W566">
        <v>1</v>
      </c>
      <c r="X566">
        <v>0</v>
      </c>
      <c r="Y566">
        <v>1</v>
      </c>
      <c r="Z566">
        <v>2</v>
      </c>
      <c r="AA566">
        <v>1</v>
      </c>
      <c r="AB566">
        <v>7</v>
      </c>
    </row>
    <row r="567" spans="1:28" x14ac:dyDescent="0.2">
      <c r="A567">
        <v>19181020400</v>
      </c>
      <c r="B567" t="s">
        <v>1695</v>
      </c>
      <c r="C567" t="str">
        <f t="shared" si="18"/>
        <v>204, Warren County, Iowa</v>
      </c>
      <c r="D567" t="str">
        <f t="shared" si="19"/>
        <v>204, Warren County</v>
      </c>
      <c r="E567" t="s">
        <v>958</v>
      </c>
      <c r="F567" t="s">
        <v>957</v>
      </c>
      <c r="G567">
        <v>1694</v>
      </c>
      <c r="H567" s="5">
        <v>80200</v>
      </c>
      <c r="I567" s="6">
        <v>8.1000000000000003E-2</v>
      </c>
      <c r="J567" s="6">
        <v>0.16115702479338842</v>
      </c>
      <c r="K567" s="6">
        <v>6.5525383707201887E-2</v>
      </c>
      <c r="L567" s="6">
        <v>2.916666666666666E-2</v>
      </c>
      <c r="M567" s="6">
        <v>0.28499999999999998</v>
      </c>
      <c r="N567" s="6">
        <v>0.13365062195781505</v>
      </c>
      <c r="O567" s="6">
        <v>0.38657171922685657</v>
      </c>
      <c r="P567" s="6">
        <v>0</v>
      </c>
      <c r="Q567" s="6">
        <v>0.18417945690672963</v>
      </c>
      <c r="R567">
        <v>0</v>
      </c>
      <c r="S567">
        <v>1</v>
      </c>
      <c r="T567">
        <v>2</v>
      </c>
      <c r="U567">
        <v>2</v>
      </c>
      <c r="V567">
        <v>0</v>
      </c>
      <c r="W567">
        <v>0</v>
      </c>
      <c r="X567">
        <v>0</v>
      </c>
      <c r="Y567">
        <v>1</v>
      </c>
      <c r="Z567">
        <v>0</v>
      </c>
      <c r="AA567">
        <v>1</v>
      </c>
      <c r="AB567">
        <v>7</v>
      </c>
    </row>
    <row r="568" spans="1:28" x14ac:dyDescent="0.2">
      <c r="A568">
        <v>19163013000</v>
      </c>
      <c r="B568" t="s">
        <v>1696</v>
      </c>
      <c r="C568" t="str">
        <f t="shared" si="18"/>
        <v>130, Scott County, Iowa</v>
      </c>
      <c r="D568" t="str">
        <f t="shared" si="19"/>
        <v>130, Scott County</v>
      </c>
      <c r="E568" t="s">
        <v>1045</v>
      </c>
      <c r="F568" t="s">
        <v>1044</v>
      </c>
      <c r="G568" s="5">
        <v>2135</v>
      </c>
      <c r="H568" s="5">
        <v>71565</v>
      </c>
      <c r="I568" s="6">
        <v>0.09</v>
      </c>
      <c r="J568" s="6">
        <v>7.7283372365339581E-2</v>
      </c>
      <c r="K568" s="6">
        <v>1.6861826697892272E-2</v>
      </c>
      <c r="L568" s="6">
        <v>4.1666666666666657E-2</v>
      </c>
      <c r="M568" s="6">
        <v>0.33</v>
      </c>
      <c r="N568" s="6">
        <v>5.716481867041108E-2</v>
      </c>
      <c r="O568" s="6">
        <v>0.29476281875514121</v>
      </c>
      <c r="P568" s="6">
        <v>7.1972904318374262E-2</v>
      </c>
      <c r="Q568" s="6">
        <v>0.20796252927400469</v>
      </c>
      <c r="R568">
        <v>0</v>
      </c>
      <c r="S568">
        <v>1</v>
      </c>
      <c r="T568">
        <v>1</v>
      </c>
      <c r="U568">
        <v>0</v>
      </c>
      <c r="V568">
        <v>2</v>
      </c>
      <c r="W568">
        <v>1</v>
      </c>
      <c r="X568">
        <v>0</v>
      </c>
      <c r="Y568">
        <v>0</v>
      </c>
      <c r="Z568">
        <v>1</v>
      </c>
      <c r="AA568">
        <v>1</v>
      </c>
      <c r="AB568">
        <v>7</v>
      </c>
    </row>
    <row r="569" spans="1:28" x14ac:dyDescent="0.2">
      <c r="A569">
        <v>19103000500</v>
      </c>
      <c r="B569" t="s">
        <v>1697</v>
      </c>
      <c r="C569" t="str">
        <f t="shared" si="18"/>
        <v>5, Johnson County, Iowa</v>
      </c>
      <c r="D569" t="str">
        <f t="shared" si="19"/>
        <v>5, Johnson County</v>
      </c>
      <c r="E569" t="s">
        <v>1090</v>
      </c>
      <c r="F569" t="s">
        <v>1089</v>
      </c>
      <c r="G569" s="5">
        <v>3593</v>
      </c>
      <c r="H569" s="5">
        <v>53383</v>
      </c>
      <c r="I569" s="6">
        <v>0.22899999999999998</v>
      </c>
      <c r="J569" s="6">
        <v>9.9916504313943777E-2</v>
      </c>
      <c r="K569" s="6">
        <v>3.2284998608405231E-2</v>
      </c>
      <c r="L569" s="6">
        <v>2.8416666666666666E-2</v>
      </c>
      <c r="M569" s="6">
        <v>0.3</v>
      </c>
      <c r="N569" s="6">
        <v>0.16787640775660517</v>
      </c>
      <c r="O569" s="6">
        <v>0.12180511182108626</v>
      </c>
      <c r="P569" s="6">
        <v>4.4444444444444446E-2</v>
      </c>
      <c r="Q569" s="6">
        <v>0.36459782911216254</v>
      </c>
      <c r="R569">
        <v>1</v>
      </c>
      <c r="S569">
        <v>2</v>
      </c>
      <c r="T569">
        <v>1</v>
      </c>
      <c r="U569">
        <v>1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2</v>
      </c>
      <c r="AB569">
        <v>7</v>
      </c>
    </row>
    <row r="570" spans="1:28" x14ac:dyDescent="0.2">
      <c r="A570">
        <v>19097950200</v>
      </c>
      <c r="B570" t="s">
        <v>1699</v>
      </c>
      <c r="C570" t="str">
        <f t="shared" si="18"/>
        <v>9502, Jackson County, Iowa</v>
      </c>
      <c r="D570" t="str">
        <f t="shared" si="19"/>
        <v>9502, Jackson County</v>
      </c>
      <c r="E570" t="s">
        <v>994</v>
      </c>
      <c r="F570" t="s">
        <v>993</v>
      </c>
      <c r="G570" s="5">
        <v>1362</v>
      </c>
      <c r="H570" s="5">
        <v>70750</v>
      </c>
      <c r="I570" s="6">
        <v>5.5E-2</v>
      </c>
      <c r="J570" s="6">
        <v>7.1953010279001473E-2</v>
      </c>
      <c r="K570" s="6">
        <v>2.7165932452276064E-2</v>
      </c>
      <c r="L570" s="6">
        <v>3.966666666666667E-2</v>
      </c>
      <c r="M570" s="6">
        <v>0.33299999999999996</v>
      </c>
      <c r="N570" s="6">
        <v>-1.828899637243047E-2</v>
      </c>
      <c r="O570" s="6">
        <v>0.54075630252100837</v>
      </c>
      <c r="P570" s="6">
        <v>5.8217101273499092E-2</v>
      </c>
      <c r="Q570" s="6">
        <v>0.157856093979442</v>
      </c>
      <c r="R570">
        <v>0</v>
      </c>
      <c r="S570">
        <v>0</v>
      </c>
      <c r="T570">
        <v>1</v>
      </c>
      <c r="U570">
        <v>0</v>
      </c>
      <c r="V570">
        <v>2</v>
      </c>
      <c r="W570">
        <v>1</v>
      </c>
      <c r="X570">
        <v>1</v>
      </c>
      <c r="Y570">
        <v>2</v>
      </c>
      <c r="Z570">
        <v>0</v>
      </c>
      <c r="AA570">
        <v>0</v>
      </c>
      <c r="AB570">
        <v>7</v>
      </c>
    </row>
    <row r="571" spans="1:28" x14ac:dyDescent="0.2">
      <c r="A571">
        <v>19013002700</v>
      </c>
      <c r="B571" t="s">
        <v>1701</v>
      </c>
      <c r="C571" t="str">
        <f t="shared" si="18"/>
        <v>27, Black Hawk County, Iowa</v>
      </c>
      <c r="D571" t="str">
        <f t="shared" si="19"/>
        <v>27, Black Hawk County</v>
      </c>
      <c r="E571" t="s">
        <v>1070</v>
      </c>
      <c r="F571" t="s">
        <v>1069</v>
      </c>
      <c r="G571" s="5">
        <v>1663</v>
      </c>
      <c r="H571" s="5">
        <v>70408</v>
      </c>
      <c r="I571" s="6">
        <v>0.10400000000000001</v>
      </c>
      <c r="J571" s="6">
        <v>6.1936259771497297E-2</v>
      </c>
      <c r="K571" s="6">
        <v>3.6079374624173183E-2</v>
      </c>
      <c r="L571" s="6">
        <v>3.6166666666666673E-2</v>
      </c>
      <c r="M571" s="6">
        <v>0.35100000000000003</v>
      </c>
      <c r="N571" s="6">
        <v>4.1193073460981007E-4</v>
      </c>
      <c r="O571" s="6">
        <v>0.47828947368421054</v>
      </c>
      <c r="P571" s="6">
        <v>1.9836639439906652E-2</v>
      </c>
      <c r="Q571" s="6">
        <v>0.16476247745039085</v>
      </c>
      <c r="R571">
        <v>0</v>
      </c>
      <c r="S571">
        <v>1</v>
      </c>
      <c r="T571">
        <v>0</v>
      </c>
      <c r="U571">
        <v>1</v>
      </c>
      <c r="V571">
        <v>2</v>
      </c>
      <c r="W571">
        <v>1</v>
      </c>
      <c r="X571">
        <v>0</v>
      </c>
      <c r="Y571">
        <v>2</v>
      </c>
      <c r="Z571">
        <v>0</v>
      </c>
      <c r="AA571">
        <v>0</v>
      </c>
      <c r="AB571">
        <v>7</v>
      </c>
    </row>
    <row r="572" spans="1:28" x14ac:dyDescent="0.2">
      <c r="A572">
        <v>19013001503</v>
      </c>
      <c r="B572" t="s">
        <v>1702</v>
      </c>
      <c r="C572" t="str">
        <f t="shared" si="18"/>
        <v>15.03, Black Hawk County, Iowa</v>
      </c>
      <c r="D572" t="str">
        <f t="shared" si="19"/>
        <v>15.03, Black Hawk County</v>
      </c>
      <c r="E572" t="s">
        <v>1070</v>
      </c>
      <c r="F572" t="s">
        <v>1069</v>
      </c>
      <c r="G572" s="5">
        <v>1594</v>
      </c>
      <c r="H572" s="5">
        <v>70208</v>
      </c>
      <c r="I572" s="6">
        <v>5.5999999999999994E-2</v>
      </c>
      <c r="J572" s="6">
        <v>4.7678795483061483E-2</v>
      </c>
      <c r="K572" s="6">
        <v>5.2697616060225848E-2</v>
      </c>
      <c r="L572" s="6">
        <v>3.6166666666666673E-2</v>
      </c>
      <c r="M572" s="6">
        <v>0.32100000000000001</v>
      </c>
      <c r="N572" s="6">
        <v>4.1193073460981007E-4</v>
      </c>
      <c r="O572" s="6">
        <v>0.38453198409830142</v>
      </c>
      <c r="P572" s="6">
        <v>6.6744730679156913E-2</v>
      </c>
      <c r="Q572" s="6">
        <v>0.14868255959849436</v>
      </c>
      <c r="R572">
        <v>0</v>
      </c>
      <c r="S572">
        <v>0</v>
      </c>
      <c r="T572">
        <v>0</v>
      </c>
      <c r="U572">
        <v>2</v>
      </c>
      <c r="V572">
        <v>2</v>
      </c>
      <c r="W572">
        <v>1</v>
      </c>
      <c r="X572">
        <v>0</v>
      </c>
      <c r="Y572">
        <v>1</v>
      </c>
      <c r="Z572">
        <v>1</v>
      </c>
      <c r="AA572">
        <v>0</v>
      </c>
      <c r="AB572">
        <v>7</v>
      </c>
    </row>
    <row r="573" spans="1:28" x14ac:dyDescent="0.2">
      <c r="A573">
        <v>19153010500</v>
      </c>
      <c r="B573" t="s">
        <v>1703</v>
      </c>
      <c r="C573" t="str">
        <f t="shared" si="18"/>
        <v>105, Polk County, Iowa</v>
      </c>
      <c r="D573" t="str">
        <f t="shared" si="19"/>
        <v>105, Polk County</v>
      </c>
      <c r="E573" t="s">
        <v>977</v>
      </c>
      <c r="F573" t="s">
        <v>976</v>
      </c>
      <c r="G573" s="5">
        <v>2207</v>
      </c>
      <c r="H573" s="5">
        <v>63958</v>
      </c>
      <c r="I573" s="6">
        <v>5.5999999999999994E-2</v>
      </c>
      <c r="J573" s="6">
        <v>6.1169007702763935E-2</v>
      </c>
      <c r="K573" s="6">
        <v>2.718622564567286E-2</v>
      </c>
      <c r="L573" s="6">
        <v>3.4750000000000003E-2</v>
      </c>
      <c r="M573" s="6">
        <v>0.442</v>
      </c>
      <c r="N573" s="6">
        <v>0.14341677503250974</v>
      </c>
      <c r="O573" s="6">
        <v>0.49978392394122734</v>
      </c>
      <c r="P573" s="6">
        <v>4.993542832544124E-2</v>
      </c>
      <c r="Q573" s="6">
        <v>0.18849116447666517</v>
      </c>
      <c r="R573">
        <v>1</v>
      </c>
      <c r="S573">
        <v>0</v>
      </c>
      <c r="T573">
        <v>0</v>
      </c>
      <c r="U573">
        <v>0</v>
      </c>
      <c r="V573">
        <v>1</v>
      </c>
      <c r="W573">
        <v>2</v>
      </c>
      <c r="X573">
        <v>0</v>
      </c>
      <c r="Y573">
        <v>2</v>
      </c>
      <c r="Z573">
        <v>0</v>
      </c>
      <c r="AA573">
        <v>1</v>
      </c>
      <c r="AB573">
        <v>7</v>
      </c>
    </row>
    <row r="574" spans="1:28" x14ac:dyDescent="0.2">
      <c r="A574">
        <v>19099040600</v>
      </c>
      <c r="B574" t="s">
        <v>1704</v>
      </c>
      <c r="C574" t="str">
        <f t="shared" si="18"/>
        <v>406, Jasper County, Iowa</v>
      </c>
      <c r="D574" t="str">
        <f t="shared" si="19"/>
        <v>406, Jasper County</v>
      </c>
      <c r="E574" t="s">
        <v>1032</v>
      </c>
      <c r="F574" t="s">
        <v>1031</v>
      </c>
      <c r="G574" s="5">
        <v>1298</v>
      </c>
      <c r="H574" s="5">
        <v>54257</v>
      </c>
      <c r="I574" s="6">
        <v>0.05</v>
      </c>
      <c r="J574" s="6">
        <v>6.9337442218798145E-2</v>
      </c>
      <c r="K574" s="6">
        <v>3.62095531587057E-2</v>
      </c>
      <c r="L574" s="6">
        <v>3.6333333333333336E-2</v>
      </c>
      <c r="M574" s="6">
        <v>0.29799999999999999</v>
      </c>
      <c r="N574" s="6">
        <v>2.635578958797025E-2</v>
      </c>
      <c r="O574" s="6">
        <v>0.35590845399346099</v>
      </c>
      <c r="P574" s="6">
        <v>0.10048510048510048</v>
      </c>
      <c r="Q574" s="6">
        <v>0.23882896764252695</v>
      </c>
      <c r="R574">
        <v>1</v>
      </c>
      <c r="S574">
        <v>0</v>
      </c>
      <c r="T574">
        <v>0</v>
      </c>
      <c r="U574">
        <v>1</v>
      </c>
      <c r="V574">
        <v>2</v>
      </c>
      <c r="W574">
        <v>0</v>
      </c>
      <c r="X574">
        <v>0</v>
      </c>
      <c r="Y574">
        <v>0</v>
      </c>
      <c r="Z574">
        <v>2</v>
      </c>
      <c r="AA574">
        <v>1</v>
      </c>
      <c r="AB574">
        <v>7</v>
      </c>
    </row>
    <row r="575" spans="1:28" x14ac:dyDescent="0.2">
      <c r="A575">
        <v>19155030100</v>
      </c>
      <c r="B575" t="s">
        <v>1705</v>
      </c>
      <c r="C575" t="str">
        <f t="shared" si="18"/>
        <v>301, Pottawattamie County, Iowa</v>
      </c>
      <c r="D575" t="str">
        <f t="shared" si="19"/>
        <v>301, Pottawattamie County</v>
      </c>
      <c r="E575" t="s">
        <v>1022</v>
      </c>
      <c r="F575" t="s">
        <v>1021</v>
      </c>
      <c r="G575" s="5">
        <v>2431</v>
      </c>
      <c r="H575" s="5">
        <v>60712</v>
      </c>
      <c r="I575" s="6">
        <v>7.4999999999999997E-2</v>
      </c>
      <c r="J575" s="6">
        <v>8.3093377211024264E-2</v>
      </c>
      <c r="K575" s="6">
        <v>7.7745783628136569E-2</v>
      </c>
      <c r="L575" s="6">
        <v>3.3333333333333333E-2</v>
      </c>
      <c r="M575" s="6">
        <v>0.34399999999999997</v>
      </c>
      <c r="N575" s="6">
        <v>5.4638356340840294E-3</v>
      </c>
      <c r="O575" s="6">
        <v>0.3483825925063998</v>
      </c>
      <c r="P575" s="6">
        <v>3.198781416603199E-2</v>
      </c>
      <c r="Q575" s="6">
        <v>0.22007404360345537</v>
      </c>
      <c r="R575">
        <v>1</v>
      </c>
      <c r="S575">
        <v>0</v>
      </c>
      <c r="T575">
        <v>1</v>
      </c>
      <c r="U575">
        <v>2</v>
      </c>
      <c r="V575">
        <v>1</v>
      </c>
      <c r="W575">
        <v>1</v>
      </c>
      <c r="X575">
        <v>0</v>
      </c>
      <c r="Y575">
        <v>0</v>
      </c>
      <c r="Z575">
        <v>0</v>
      </c>
      <c r="AA575">
        <v>1</v>
      </c>
      <c r="AB575">
        <v>7</v>
      </c>
    </row>
    <row r="576" spans="1:28" x14ac:dyDescent="0.2">
      <c r="A576">
        <v>19163010300</v>
      </c>
      <c r="B576" t="s">
        <v>1706</v>
      </c>
      <c r="C576" t="str">
        <f t="shared" si="18"/>
        <v>103, Scott County, Iowa</v>
      </c>
      <c r="D576" t="str">
        <f t="shared" si="19"/>
        <v>103, Scott County</v>
      </c>
      <c r="E576" t="s">
        <v>1045</v>
      </c>
      <c r="F576" t="s">
        <v>1044</v>
      </c>
      <c r="G576" s="5">
        <v>1064</v>
      </c>
      <c r="H576" s="5">
        <v>75326</v>
      </c>
      <c r="I576" s="6">
        <v>6.9000000000000006E-2</v>
      </c>
      <c r="J576" s="6">
        <v>2.2556390977443608E-2</v>
      </c>
      <c r="K576" s="6">
        <v>1.3157894736842105E-2</v>
      </c>
      <c r="L576" s="6">
        <v>4.1666666666666657E-2</v>
      </c>
      <c r="M576" s="6">
        <v>0.35499999999999998</v>
      </c>
      <c r="N576" s="6">
        <v>5.716481867041108E-2</v>
      </c>
      <c r="O576" s="6">
        <v>0.48247978436657685</v>
      </c>
      <c r="P576" s="6">
        <v>6.479113384484228E-2</v>
      </c>
      <c r="Q576" s="6">
        <v>0.23684210526315788</v>
      </c>
      <c r="R576">
        <v>0</v>
      </c>
      <c r="S576">
        <v>0</v>
      </c>
      <c r="T576">
        <v>0</v>
      </c>
      <c r="U576">
        <v>0</v>
      </c>
      <c r="V576">
        <v>2</v>
      </c>
      <c r="W576">
        <v>1</v>
      </c>
      <c r="X576">
        <v>0</v>
      </c>
      <c r="Y576">
        <v>2</v>
      </c>
      <c r="Z576">
        <v>1</v>
      </c>
      <c r="AA576">
        <v>1</v>
      </c>
      <c r="AB576">
        <v>7</v>
      </c>
    </row>
    <row r="577" spans="1:28" x14ac:dyDescent="0.2">
      <c r="A577">
        <v>19169010400</v>
      </c>
      <c r="B577" t="s">
        <v>1707</v>
      </c>
      <c r="C577" t="str">
        <f t="shared" si="18"/>
        <v>104, Story County, Iowa</v>
      </c>
      <c r="D577" t="str">
        <f t="shared" si="19"/>
        <v>104, Story County</v>
      </c>
      <c r="E577" t="s">
        <v>989</v>
      </c>
      <c r="F577" t="s">
        <v>988</v>
      </c>
      <c r="G577" s="5">
        <v>1187</v>
      </c>
      <c r="H577" s="5">
        <v>59509</v>
      </c>
      <c r="I577" s="6">
        <v>0.13800000000000001</v>
      </c>
      <c r="J577" s="6">
        <v>0.16006739679865206</v>
      </c>
      <c r="K577" s="6">
        <v>4.4650379106992419E-2</v>
      </c>
      <c r="L577" s="6">
        <v>2.3583333333333331E-2</v>
      </c>
      <c r="M577" s="6">
        <v>0.23499999999999999</v>
      </c>
      <c r="N577" s="6">
        <v>0.10045565209622301</v>
      </c>
      <c r="O577" s="6">
        <v>0.34196617336152219</v>
      </c>
      <c r="P577" s="6">
        <v>3.6231884057971016E-2</v>
      </c>
      <c r="Q577" s="6">
        <v>0.21735467565290648</v>
      </c>
      <c r="R577">
        <v>1</v>
      </c>
      <c r="S577">
        <v>2</v>
      </c>
      <c r="T577">
        <v>2</v>
      </c>
      <c r="U577">
        <v>1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1</v>
      </c>
      <c r="AB577">
        <v>7</v>
      </c>
    </row>
    <row r="578" spans="1:28" x14ac:dyDescent="0.2">
      <c r="A578">
        <v>19113000800</v>
      </c>
      <c r="B578" t="s">
        <v>1708</v>
      </c>
      <c r="C578" t="str">
        <f t="shared" si="18"/>
        <v>8, Linn County, Iowa</v>
      </c>
      <c r="D578" t="str">
        <f t="shared" si="19"/>
        <v>8, Linn County</v>
      </c>
      <c r="E578" t="s">
        <v>972</v>
      </c>
      <c r="F578" t="s">
        <v>971</v>
      </c>
      <c r="G578" s="5">
        <v>2122</v>
      </c>
      <c r="H578" s="5">
        <v>59053</v>
      </c>
      <c r="I578" s="6">
        <v>0.17699999999999999</v>
      </c>
      <c r="J578" s="6">
        <v>9.6606974552309141E-2</v>
      </c>
      <c r="K578" s="6">
        <v>0</v>
      </c>
      <c r="L578" s="6">
        <v>3.9166666666666662E-2</v>
      </c>
      <c r="M578" s="6">
        <v>0.24600000000000002</v>
      </c>
      <c r="N578" s="6">
        <v>9.0296649086760147E-2</v>
      </c>
      <c r="O578" s="6">
        <v>0.26443673082991481</v>
      </c>
      <c r="P578" s="6">
        <v>5.352363960749331E-2</v>
      </c>
      <c r="Q578" s="6">
        <v>0.2177191328934967</v>
      </c>
      <c r="R578">
        <v>1</v>
      </c>
      <c r="S578">
        <v>2</v>
      </c>
      <c r="T578">
        <v>1</v>
      </c>
      <c r="U578">
        <v>0</v>
      </c>
      <c r="V578">
        <v>2</v>
      </c>
      <c r="W578">
        <v>0</v>
      </c>
      <c r="X578">
        <v>0</v>
      </c>
      <c r="Y578">
        <v>0</v>
      </c>
      <c r="Z578">
        <v>0</v>
      </c>
      <c r="AA578">
        <v>1</v>
      </c>
      <c r="AB578">
        <v>7</v>
      </c>
    </row>
    <row r="579" spans="1:28" x14ac:dyDescent="0.2">
      <c r="A579">
        <v>19113010300</v>
      </c>
      <c r="B579" t="s">
        <v>1709</v>
      </c>
      <c r="C579" t="str">
        <f t="shared" si="18"/>
        <v>103, Linn County, Iowa</v>
      </c>
      <c r="D579" t="str">
        <f t="shared" si="19"/>
        <v>103, Linn County</v>
      </c>
      <c r="E579" t="s">
        <v>972</v>
      </c>
      <c r="F579" t="s">
        <v>971</v>
      </c>
      <c r="G579" s="5">
        <v>1472</v>
      </c>
      <c r="H579" s="5">
        <v>74276</v>
      </c>
      <c r="I579" s="6">
        <v>6.6000000000000003E-2</v>
      </c>
      <c r="J579" s="6">
        <v>0.10529891304347826</v>
      </c>
      <c r="K579" s="6">
        <v>4.5516304347826088E-2</v>
      </c>
      <c r="L579" s="6">
        <v>3.9166666666666662E-2</v>
      </c>
      <c r="M579" s="6">
        <v>0.28699999999999998</v>
      </c>
      <c r="N579" s="6">
        <v>9.0296649086760147E-2</v>
      </c>
      <c r="O579" s="6">
        <v>0.4533799533799534</v>
      </c>
      <c r="P579" s="6">
        <v>5.9412132582864291E-2</v>
      </c>
      <c r="Q579" s="6">
        <v>0.23573369565217392</v>
      </c>
      <c r="R579">
        <v>0</v>
      </c>
      <c r="S579">
        <v>0</v>
      </c>
      <c r="T579">
        <v>1</v>
      </c>
      <c r="U579">
        <v>1</v>
      </c>
      <c r="V579">
        <v>2</v>
      </c>
      <c r="W579">
        <v>0</v>
      </c>
      <c r="X579">
        <v>0</v>
      </c>
      <c r="Y579">
        <v>1</v>
      </c>
      <c r="Z579">
        <v>1</v>
      </c>
      <c r="AA579">
        <v>1</v>
      </c>
      <c r="AB579">
        <v>7</v>
      </c>
    </row>
    <row r="580" spans="1:28" x14ac:dyDescent="0.2">
      <c r="A580">
        <v>19013002500</v>
      </c>
      <c r="B580" t="s">
        <v>1710</v>
      </c>
      <c r="C580" t="str">
        <f t="shared" ref="C580:C643" si="20">RIGHT(B580,LEN(B580)-13)</f>
        <v>25, Black Hawk County, Iowa</v>
      </c>
      <c r="D580" t="str">
        <f t="shared" si="19"/>
        <v>25, Black Hawk County</v>
      </c>
      <c r="E580" t="s">
        <v>1070</v>
      </c>
      <c r="F580" t="s">
        <v>1069</v>
      </c>
      <c r="G580" s="5">
        <v>2462</v>
      </c>
      <c r="H580" s="5">
        <v>64848</v>
      </c>
      <c r="I580" s="6">
        <v>0.13500000000000001</v>
      </c>
      <c r="J580" s="6">
        <v>8.2047116165718928E-2</v>
      </c>
      <c r="K580" s="6">
        <v>4.5085296506904952E-2</v>
      </c>
      <c r="L580" s="6">
        <v>3.6166666666666673E-2</v>
      </c>
      <c r="M580" s="6">
        <v>0.30599999999999999</v>
      </c>
      <c r="N580" s="6">
        <v>4.1193073460981007E-4</v>
      </c>
      <c r="O580" s="6">
        <v>0.2459402828706129</v>
      </c>
      <c r="P580" s="6">
        <v>4.6946564885496186E-2</v>
      </c>
      <c r="Q580" s="6">
        <v>0.23273761169780666</v>
      </c>
      <c r="R580">
        <v>0</v>
      </c>
      <c r="S580">
        <v>2</v>
      </c>
      <c r="T580">
        <v>1</v>
      </c>
      <c r="U580">
        <v>1</v>
      </c>
      <c r="V580">
        <v>2</v>
      </c>
      <c r="W580">
        <v>0</v>
      </c>
      <c r="X580">
        <v>0</v>
      </c>
      <c r="Y580">
        <v>0</v>
      </c>
      <c r="Z580">
        <v>0</v>
      </c>
      <c r="AA580">
        <v>1</v>
      </c>
      <c r="AB580">
        <v>7</v>
      </c>
    </row>
    <row r="581" spans="1:28" x14ac:dyDescent="0.2">
      <c r="A581">
        <v>19153010207</v>
      </c>
      <c r="B581" t="s">
        <v>1712</v>
      </c>
      <c r="C581" t="str">
        <f t="shared" si="20"/>
        <v>102.07, Polk County, Iowa</v>
      </c>
      <c r="D581" t="str">
        <f t="shared" si="19"/>
        <v>102.07, Polk County</v>
      </c>
      <c r="E581" t="s">
        <v>977</v>
      </c>
      <c r="F581" t="s">
        <v>976</v>
      </c>
      <c r="G581" s="5">
        <v>1853</v>
      </c>
      <c r="H581" s="5">
        <v>67270</v>
      </c>
      <c r="I581" s="6">
        <v>0.11900000000000001</v>
      </c>
      <c r="J581" s="6">
        <v>9.1743119266055051E-2</v>
      </c>
      <c r="K581" s="6">
        <v>5.4506206152185648E-2</v>
      </c>
      <c r="L581" s="6">
        <v>3.4750000000000003E-2</v>
      </c>
      <c r="M581" s="6">
        <v>0.248</v>
      </c>
      <c r="N581" s="6">
        <v>0.14341677503250974</v>
      </c>
      <c r="O581" s="6">
        <v>0.19808087731322824</v>
      </c>
      <c r="P581" s="6">
        <v>3.9896373056994817E-2</v>
      </c>
      <c r="Q581" s="6">
        <v>0.28062601187263897</v>
      </c>
      <c r="R581">
        <v>0</v>
      </c>
      <c r="S581">
        <v>1</v>
      </c>
      <c r="T581">
        <v>1</v>
      </c>
      <c r="U581">
        <v>2</v>
      </c>
      <c r="V581">
        <v>1</v>
      </c>
      <c r="W581">
        <v>0</v>
      </c>
      <c r="X581">
        <v>0</v>
      </c>
      <c r="Y581">
        <v>0</v>
      </c>
      <c r="Z581">
        <v>0</v>
      </c>
      <c r="AA581">
        <v>2</v>
      </c>
      <c r="AB581">
        <v>7</v>
      </c>
    </row>
    <row r="582" spans="1:28" x14ac:dyDescent="0.2">
      <c r="A582">
        <v>19127950300</v>
      </c>
      <c r="B582" t="s">
        <v>1713</v>
      </c>
      <c r="C582" t="str">
        <f t="shared" si="20"/>
        <v>9503, Marshall County, Iowa</v>
      </c>
      <c r="D582" t="str">
        <f t="shared" si="19"/>
        <v>9503, Marshall County</v>
      </c>
      <c r="E582" t="s">
        <v>970</v>
      </c>
      <c r="F582" t="s">
        <v>969</v>
      </c>
      <c r="G582" s="5">
        <v>1280</v>
      </c>
      <c r="H582" s="5">
        <v>67885</v>
      </c>
      <c r="I582" s="6">
        <v>5.9000000000000004E-2</v>
      </c>
      <c r="J582" s="6">
        <v>5.1562499999999997E-2</v>
      </c>
      <c r="K582" s="6">
        <v>3.9843749999999997E-2</v>
      </c>
      <c r="L582" s="6">
        <v>6.0749999999999992E-2</v>
      </c>
      <c r="M582" s="6">
        <v>0.27600000000000002</v>
      </c>
      <c r="N582" s="6">
        <v>-1.3358590828577053E-2</v>
      </c>
      <c r="O582" s="6">
        <v>0.41247311827956989</v>
      </c>
      <c r="P582" s="6">
        <v>0.11784975878704342</v>
      </c>
      <c r="Q582" s="6">
        <v>0.16484375000000001</v>
      </c>
      <c r="R582">
        <v>0</v>
      </c>
      <c r="S582">
        <v>0</v>
      </c>
      <c r="T582">
        <v>0</v>
      </c>
      <c r="U582">
        <v>1</v>
      </c>
      <c r="V582">
        <v>2</v>
      </c>
      <c r="W582">
        <v>0</v>
      </c>
      <c r="X582">
        <v>1</v>
      </c>
      <c r="Y582">
        <v>1</v>
      </c>
      <c r="Z582">
        <v>2</v>
      </c>
      <c r="AA582">
        <v>0</v>
      </c>
      <c r="AB582">
        <v>7</v>
      </c>
    </row>
    <row r="583" spans="1:28" x14ac:dyDescent="0.2">
      <c r="A583">
        <v>19163012701</v>
      </c>
      <c r="B583" t="s">
        <v>1714</v>
      </c>
      <c r="C583" t="str">
        <f t="shared" si="20"/>
        <v>127.01, Scott County, Iowa</v>
      </c>
      <c r="D583" t="str">
        <f t="shared" si="19"/>
        <v>127.01, Scott County</v>
      </c>
      <c r="E583" t="s">
        <v>1045</v>
      </c>
      <c r="F583" t="s">
        <v>1044</v>
      </c>
      <c r="G583" s="5">
        <v>1211</v>
      </c>
      <c r="H583" s="5">
        <v>68438</v>
      </c>
      <c r="I583" s="6">
        <v>9.3000000000000013E-2</v>
      </c>
      <c r="J583" s="6">
        <v>9.1659785301403798E-2</v>
      </c>
      <c r="K583" s="6">
        <v>3.8810900082576386E-2</v>
      </c>
      <c r="L583" s="6">
        <v>4.1666666666666657E-2</v>
      </c>
      <c r="M583" s="6">
        <v>0.28600000000000003</v>
      </c>
      <c r="N583" s="6">
        <v>5.716481867041108E-2</v>
      </c>
      <c r="O583" s="6">
        <v>0.36449438202247192</v>
      </c>
      <c r="P583" s="6">
        <v>8.1183611532625183E-2</v>
      </c>
      <c r="Q583" s="6">
        <v>0.23616845582163501</v>
      </c>
      <c r="R583">
        <v>0</v>
      </c>
      <c r="S583">
        <v>1</v>
      </c>
      <c r="T583">
        <v>1</v>
      </c>
      <c r="U583">
        <v>1</v>
      </c>
      <c r="V583">
        <v>2</v>
      </c>
      <c r="W583">
        <v>0</v>
      </c>
      <c r="X583">
        <v>0</v>
      </c>
      <c r="Y583">
        <v>0</v>
      </c>
      <c r="Z583">
        <v>1</v>
      </c>
      <c r="AA583">
        <v>1</v>
      </c>
      <c r="AB583">
        <v>7</v>
      </c>
    </row>
    <row r="584" spans="1:28" x14ac:dyDescent="0.2">
      <c r="A584">
        <v>19011960100</v>
      </c>
      <c r="B584" t="s">
        <v>1715</v>
      </c>
      <c r="C584" t="str">
        <f t="shared" si="20"/>
        <v>9601, Benton County, Iowa</v>
      </c>
      <c r="D584" t="str">
        <f t="shared" si="19"/>
        <v>9601, Benton County</v>
      </c>
      <c r="E584" t="s">
        <v>82</v>
      </c>
      <c r="F584" t="s">
        <v>1014</v>
      </c>
      <c r="G584" s="5">
        <v>1090</v>
      </c>
      <c r="H584" s="5">
        <v>81902</v>
      </c>
      <c r="I584" s="6">
        <v>0.10400000000000001</v>
      </c>
      <c r="J584" s="6">
        <v>2.0183486238532111E-2</v>
      </c>
      <c r="K584" s="6">
        <v>3.4862385321100919E-2</v>
      </c>
      <c r="L584" s="6">
        <v>3.6083333333333328E-2</v>
      </c>
      <c r="M584" s="6">
        <v>0.30199999999999999</v>
      </c>
      <c r="N584" s="6">
        <v>-1.9213069489185459E-2</v>
      </c>
      <c r="O584" s="6">
        <v>0.36406007250129468</v>
      </c>
      <c r="P584" s="6">
        <v>6.9171648163962429E-2</v>
      </c>
      <c r="Q584" s="6">
        <v>0.19449541284403671</v>
      </c>
      <c r="R584">
        <v>0</v>
      </c>
      <c r="S584">
        <v>1</v>
      </c>
      <c r="T584">
        <v>0</v>
      </c>
      <c r="U584">
        <v>1</v>
      </c>
      <c r="V584">
        <v>2</v>
      </c>
      <c r="W584">
        <v>0</v>
      </c>
      <c r="X584">
        <v>1</v>
      </c>
      <c r="Y584">
        <v>0</v>
      </c>
      <c r="Z584">
        <v>1</v>
      </c>
      <c r="AA584">
        <v>1</v>
      </c>
      <c r="AB584">
        <v>7</v>
      </c>
    </row>
    <row r="585" spans="1:28" x14ac:dyDescent="0.2">
      <c r="A585">
        <v>19153010706</v>
      </c>
      <c r="B585" t="s">
        <v>1716</v>
      </c>
      <c r="C585" t="str">
        <f t="shared" si="20"/>
        <v>107.06, Polk County, Iowa</v>
      </c>
      <c r="D585" t="str">
        <f t="shared" ref="D585:D648" si="21">LEFT(C585,LEN(C585)-6)</f>
        <v>107.06, Polk County</v>
      </c>
      <c r="E585" t="s">
        <v>977</v>
      </c>
      <c r="F585" t="s">
        <v>976</v>
      </c>
      <c r="G585" s="5">
        <v>3202</v>
      </c>
      <c r="H585" s="5">
        <v>78018</v>
      </c>
      <c r="I585" s="6">
        <v>6.9000000000000006E-2</v>
      </c>
      <c r="J585" s="6">
        <v>7.4016239850093687E-2</v>
      </c>
      <c r="K585" s="6">
        <v>4.4971892567145531E-2</v>
      </c>
      <c r="L585" s="6">
        <v>3.4750000000000003E-2</v>
      </c>
      <c r="M585" s="6">
        <v>0.33299999999999996</v>
      </c>
      <c r="N585" s="6">
        <v>0.14341677503250974</v>
      </c>
      <c r="O585" s="6">
        <v>0.38494167550371156</v>
      </c>
      <c r="P585" s="6">
        <v>5.4062038404726738E-2</v>
      </c>
      <c r="Q585" s="6">
        <v>0.27295440349781386</v>
      </c>
      <c r="R585">
        <v>0</v>
      </c>
      <c r="S585">
        <v>0</v>
      </c>
      <c r="T585">
        <v>1</v>
      </c>
      <c r="U585">
        <v>1</v>
      </c>
      <c r="V585">
        <v>1</v>
      </c>
      <c r="W585">
        <v>1</v>
      </c>
      <c r="X585">
        <v>0</v>
      </c>
      <c r="Y585">
        <v>1</v>
      </c>
      <c r="Z585">
        <v>0</v>
      </c>
      <c r="AA585">
        <v>2</v>
      </c>
      <c r="AB585">
        <v>7</v>
      </c>
    </row>
    <row r="586" spans="1:28" x14ac:dyDescent="0.2">
      <c r="A586">
        <v>19109950500</v>
      </c>
      <c r="B586" t="s">
        <v>1717</v>
      </c>
      <c r="C586" t="str">
        <f t="shared" si="20"/>
        <v>9505, Kossuth County, Iowa</v>
      </c>
      <c r="D586" t="str">
        <f t="shared" si="21"/>
        <v>9505, Kossuth County</v>
      </c>
      <c r="E586" t="s">
        <v>975</v>
      </c>
      <c r="F586" t="s">
        <v>974</v>
      </c>
      <c r="G586" s="5">
        <v>1533</v>
      </c>
      <c r="H586" s="5">
        <v>59653</v>
      </c>
      <c r="I586" s="6">
        <v>6.5000000000000002E-2</v>
      </c>
      <c r="J586" s="6">
        <v>5.2185257664709717E-2</v>
      </c>
      <c r="K586" s="6">
        <v>1.8264840182648401E-2</v>
      </c>
      <c r="L586" s="6">
        <v>2.7166666666666669E-2</v>
      </c>
      <c r="M586" s="6">
        <v>0.41100000000000003</v>
      </c>
      <c r="N586" s="6">
        <v>-4.600141542816702E-2</v>
      </c>
      <c r="O586" s="6">
        <v>0.43950930626057527</v>
      </c>
      <c r="P586" s="6">
        <v>9.236234458259325E-2</v>
      </c>
      <c r="Q586" s="6">
        <v>0.16960208741030658</v>
      </c>
      <c r="R586">
        <v>1</v>
      </c>
      <c r="S586">
        <v>0</v>
      </c>
      <c r="T586">
        <v>0</v>
      </c>
      <c r="U586">
        <v>0</v>
      </c>
      <c r="V586">
        <v>0</v>
      </c>
      <c r="W586">
        <v>2</v>
      </c>
      <c r="X586">
        <v>2</v>
      </c>
      <c r="Y586">
        <v>1</v>
      </c>
      <c r="Z586">
        <v>1</v>
      </c>
      <c r="AA586">
        <v>0</v>
      </c>
      <c r="AB586">
        <v>7</v>
      </c>
    </row>
    <row r="587" spans="1:28" x14ac:dyDescent="0.2">
      <c r="A587">
        <v>19165960100</v>
      </c>
      <c r="B587" t="s">
        <v>1719</v>
      </c>
      <c r="C587" t="str">
        <f t="shared" si="20"/>
        <v>9601, Shelby County, Iowa</v>
      </c>
      <c r="D587" t="str">
        <f t="shared" si="21"/>
        <v>9601, Shelby County</v>
      </c>
      <c r="E587" t="s">
        <v>777</v>
      </c>
      <c r="F587" t="s">
        <v>1093</v>
      </c>
      <c r="G587">
        <v>1199</v>
      </c>
      <c r="H587" s="5">
        <v>60820</v>
      </c>
      <c r="I587" s="6">
        <v>5.2999999999999999E-2</v>
      </c>
      <c r="J587" s="6">
        <v>4.4203502919099247E-2</v>
      </c>
      <c r="K587" s="6">
        <v>2.1684737281067557E-2</v>
      </c>
      <c r="L587" s="6">
        <v>2.5499999999999998E-2</v>
      </c>
      <c r="M587" s="6">
        <v>0.32799999999999996</v>
      </c>
      <c r="N587" s="6">
        <v>-3.4601791731733375E-2</v>
      </c>
      <c r="O587" s="6">
        <v>0.41002386634844867</v>
      </c>
      <c r="P587" s="6">
        <v>0.11224489795918367</v>
      </c>
      <c r="Q587" s="6">
        <v>0.15512927439532945</v>
      </c>
      <c r="R587">
        <v>1</v>
      </c>
      <c r="S587">
        <v>0</v>
      </c>
      <c r="T587">
        <v>0</v>
      </c>
      <c r="U587">
        <v>0</v>
      </c>
      <c r="V587">
        <v>0</v>
      </c>
      <c r="W587">
        <v>1</v>
      </c>
      <c r="X587">
        <v>2</v>
      </c>
      <c r="Y587">
        <v>1</v>
      </c>
      <c r="Z587">
        <v>2</v>
      </c>
      <c r="AA587">
        <v>0</v>
      </c>
      <c r="AB587">
        <v>7</v>
      </c>
    </row>
    <row r="588" spans="1:28" x14ac:dyDescent="0.2">
      <c r="A588">
        <v>19151780300</v>
      </c>
      <c r="B588" t="s">
        <v>1724</v>
      </c>
      <c r="C588" t="str">
        <f t="shared" si="20"/>
        <v>7803, Pocahontas County, Iowa</v>
      </c>
      <c r="D588" t="str">
        <f t="shared" si="21"/>
        <v>7803, Pocahontas County</v>
      </c>
      <c r="E588" t="s">
        <v>690</v>
      </c>
      <c r="F588" t="s">
        <v>1110</v>
      </c>
      <c r="G588" s="5">
        <v>915</v>
      </c>
      <c r="H588" s="5">
        <v>67266</v>
      </c>
      <c r="I588" s="6">
        <v>5.5999999999999994E-2</v>
      </c>
      <c r="J588" s="6">
        <v>7.3224043715846995E-2</v>
      </c>
      <c r="K588" s="6">
        <v>1.4207650273224045E-2</v>
      </c>
      <c r="L588" s="6">
        <v>2.3416666666666669E-2</v>
      </c>
      <c r="M588" s="6">
        <v>0.35600000000000004</v>
      </c>
      <c r="N588" s="6">
        <v>-3.173734610123119E-2</v>
      </c>
      <c r="O588" s="6">
        <v>0.41237830319888735</v>
      </c>
      <c r="P588" s="6">
        <v>0.11581920903954802</v>
      </c>
      <c r="Q588" s="6">
        <v>0.1005464480874317</v>
      </c>
      <c r="R588">
        <v>0</v>
      </c>
      <c r="S588">
        <v>0</v>
      </c>
      <c r="T588">
        <v>1</v>
      </c>
      <c r="U588">
        <v>0</v>
      </c>
      <c r="V588">
        <v>0</v>
      </c>
      <c r="W588">
        <v>1</v>
      </c>
      <c r="X588">
        <v>2</v>
      </c>
      <c r="Y588">
        <v>1</v>
      </c>
      <c r="Z588">
        <v>2</v>
      </c>
      <c r="AA588">
        <v>0</v>
      </c>
      <c r="AB588">
        <v>7</v>
      </c>
    </row>
    <row r="589" spans="1:28" x14ac:dyDescent="0.2">
      <c r="A589">
        <v>19037070400</v>
      </c>
      <c r="B589" t="s">
        <v>1726</v>
      </c>
      <c r="C589" t="str">
        <f t="shared" si="20"/>
        <v>704, Chickasaw County, Iowa</v>
      </c>
      <c r="D589" t="str">
        <f t="shared" si="21"/>
        <v>704, Chickasaw County</v>
      </c>
      <c r="E589" t="s">
        <v>983</v>
      </c>
      <c r="F589" t="s">
        <v>982</v>
      </c>
      <c r="G589" s="5">
        <v>1726</v>
      </c>
      <c r="H589" s="5">
        <v>50595</v>
      </c>
      <c r="I589" s="6">
        <v>7.0999999999999994E-2</v>
      </c>
      <c r="J589" s="6">
        <v>5.3302433371958287E-2</v>
      </c>
      <c r="K589" s="6">
        <v>1.7381228273464659E-2</v>
      </c>
      <c r="L589" s="6">
        <v>2.9999999999999995E-2</v>
      </c>
      <c r="M589" s="6">
        <v>0.30199999999999999</v>
      </c>
      <c r="N589" s="6">
        <v>-3.4327518289251548E-2</v>
      </c>
      <c r="O589" s="6">
        <v>0.48807692307692307</v>
      </c>
      <c r="P589" s="6">
        <v>4.0437158469945354E-2</v>
      </c>
      <c r="Q589" s="6">
        <v>0.21610660486674391</v>
      </c>
      <c r="R589">
        <v>2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2</v>
      </c>
      <c r="Y589">
        <v>2</v>
      </c>
      <c r="Z589">
        <v>0</v>
      </c>
      <c r="AA589">
        <v>1</v>
      </c>
      <c r="AB589">
        <v>7</v>
      </c>
    </row>
    <row r="590" spans="1:28" x14ac:dyDescent="0.2">
      <c r="A590">
        <v>19063070200</v>
      </c>
      <c r="B590" t="s">
        <v>1730</v>
      </c>
      <c r="C590" t="str">
        <f t="shared" si="20"/>
        <v>702, Emmet County, Iowa</v>
      </c>
      <c r="D590" t="str">
        <f t="shared" si="21"/>
        <v>702, Emmet County</v>
      </c>
      <c r="E590" t="s">
        <v>1006</v>
      </c>
      <c r="F590" t="s">
        <v>1005</v>
      </c>
      <c r="G590" s="5">
        <v>750</v>
      </c>
      <c r="H590" s="5">
        <v>74375</v>
      </c>
      <c r="I590" s="6">
        <v>5.7000000000000002E-2</v>
      </c>
      <c r="J590" s="6">
        <v>3.7333333333333336E-2</v>
      </c>
      <c r="K590" s="6">
        <v>2.6666666666666668E-2</v>
      </c>
      <c r="L590" s="6">
        <v>3.3666666666666664E-2</v>
      </c>
      <c r="M590" s="6">
        <v>0.313</v>
      </c>
      <c r="N590" s="6">
        <v>-8.8720636769559311E-2</v>
      </c>
      <c r="O590" s="6">
        <v>0.46116893514811852</v>
      </c>
      <c r="P590" s="6">
        <v>0.15874620829120323</v>
      </c>
      <c r="Q590" s="6">
        <v>0.17199999999999999</v>
      </c>
      <c r="R590">
        <v>0</v>
      </c>
      <c r="S590">
        <v>0</v>
      </c>
      <c r="T590">
        <v>0</v>
      </c>
      <c r="U590">
        <v>0</v>
      </c>
      <c r="V590">
        <v>1</v>
      </c>
      <c r="W590">
        <v>1</v>
      </c>
      <c r="X590">
        <v>2</v>
      </c>
      <c r="Y590">
        <v>1</v>
      </c>
      <c r="Z590">
        <v>2</v>
      </c>
      <c r="AA590">
        <v>0</v>
      </c>
      <c r="AB590">
        <v>7</v>
      </c>
    </row>
    <row r="591" spans="1:28" x14ac:dyDescent="0.2">
      <c r="A591">
        <v>19137960100</v>
      </c>
      <c r="B591" t="s">
        <v>1734</v>
      </c>
      <c r="C591" t="str">
        <f t="shared" si="20"/>
        <v>9601, Montgomery County, Iowa</v>
      </c>
      <c r="D591" t="str">
        <f t="shared" si="21"/>
        <v>9601, Montgomery County</v>
      </c>
      <c r="E591" t="s">
        <v>1083</v>
      </c>
      <c r="F591" t="s">
        <v>1082</v>
      </c>
      <c r="G591" s="5">
        <v>914</v>
      </c>
      <c r="H591" s="5">
        <v>64167</v>
      </c>
      <c r="I591" s="6">
        <v>8.5999999999999993E-2</v>
      </c>
      <c r="J591" s="6">
        <v>9.7374179431072211E-2</v>
      </c>
      <c r="K591" s="6">
        <v>3.6105032822757115E-2</v>
      </c>
      <c r="L591" s="6">
        <v>3.1166666666666672E-2</v>
      </c>
      <c r="M591" s="6">
        <v>0.29799999999999999</v>
      </c>
      <c r="N591" s="6">
        <v>-3.8175046554934824E-2</v>
      </c>
      <c r="O591" s="6">
        <v>0.38682550805886473</v>
      </c>
      <c r="P591" s="6">
        <v>5.8174523570712136E-2</v>
      </c>
      <c r="Q591" s="6">
        <v>0.14770240700218817</v>
      </c>
      <c r="R591">
        <v>1</v>
      </c>
      <c r="S591">
        <v>1</v>
      </c>
      <c r="T591">
        <v>1</v>
      </c>
      <c r="U591">
        <v>1</v>
      </c>
      <c r="V591">
        <v>0</v>
      </c>
      <c r="W591">
        <v>0</v>
      </c>
      <c r="X591">
        <v>2</v>
      </c>
      <c r="Y591">
        <v>1</v>
      </c>
      <c r="Z591">
        <v>0</v>
      </c>
      <c r="AA591">
        <v>0</v>
      </c>
      <c r="AB591">
        <v>7</v>
      </c>
    </row>
    <row r="592" spans="1:28" x14ac:dyDescent="0.2">
      <c r="A592">
        <v>19165960200</v>
      </c>
      <c r="B592" t="s">
        <v>1737</v>
      </c>
      <c r="C592" t="str">
        <f t="shared" si="20"/>
        <v>9602, Shelby County, Iowa</v>
      </c>
      <c r="D592" t="str">
        <f t="shared" si="21"/>
        <v>9602, Shelby County</v>
      </c>
      <c r="E592" t="s">
        <v>777</v>
      </c>
      <c r="F592" t="s">
        <v>1093</v>
      </c>
      <c r="G592" s="5">
        <v>1249</v>
      </c>
      <c r="H592" s="5">
        <v>54161</v>
      </c>
      <c r="I592" s="6">
        <v>8.3000000000000004E-2</v>
      </c>
      <c r="J592" s="6">
        <v>6.4851881505204156E-2</v>
      </c>
      <c r="K592" s="6">
        <v>2.4819855884707767E-2</v>
      </c>
      <c r="L592" s="6">
        <v>2.5499999999999998E-2</v>
      </c>
      <c r="M592" s="6">
        <v>0.28100000000000003</v>
      </c>
      <c r="N592" s="6">
        <v>-3.4601791731733375E-2</v>
      </c>
      <c r="O592" s="6">
        <v>0.45714285714285713</v>
      </c>
      <c r="P592" s="6">
        <v>6.2780269058295965E-2</v>
      </c>
      <c r="Q592" s="6">
        <v>0.22337870296236989</v>
      </c>
      <c r="R592">
        <v>1</v>
      </c>
      <c r="S592">
        <v>1</v>
      </c>
      <c r="T592">
        <v>0</v>
      </c>
      <c r="U592">
        <v>0</v>
      </c>
      <c r="V592">
        <v>0</v>
      </c>
      <c r="W592">
        <v>0</v>
      </c>
      <c r="X592">
        <v>2</v>
      </c>
      <c r="Y592">
        <v>1</v>
      </c>
      <c r="Z592">
        <v>1</v>
      </c>
      <c r="AA592">
        <v>1</v>
      </c>
      <c r="AB592">
        <v>7</v>
      </c>
    </row>
    <row r="593" spans="1:28" x14ac:dyDescent="0.2">
      <c r="A593">
        <v>19129040202</v>
      </c>
      <c r="B593" t="s">
        <v>1740</v>
      </c>
      <c r="C593" t="str">
        <f t="shared" si="20"/>
        <v>402.02, Mills County, Iowa</v>
      </c>
      <c r="D593" t="str">
        <f t="shared" si="21"/>
        <v>402.02, Mills County</v>
      </c>
      <c r="E593" t="s">
        <v>1104</v>
      </c>
      <c r="F593" t="s">
        <v>1103</v>
      </c>
      <c r="G593">
        <v>1313</v>
      </c>
      <c r="H593" s="5">
        <v>90850</v>
      </c>
      <c r="I593" s="6">
        <v>3.6000000000000004E-2</v>
      </c>
      <c r="J593" s="6">
        <v>3.0464584920030464E-2</v>
      </c>
      <c r="K593" s="6">
        <v>4.4935262757044937E-2</v>
      </c>
      <c r="L593" s="6">
        <v>2.7666666666666669E-2</v>
      </c>
      <c r="M593" s="6">
        <v>0.32899999999999996</v>
      </c>
      <c r="N593" s="6">
        <v>-3.8183146291254397E-2</v>
      </c>
      <c r="O593" s="6">
        <v>0.37787828947368424</v>
      </c>
      <c r="P593" s="6">
        <v>3.7803138373751786E-2</v>
      </c>
      <c r="Q593" s="6">
        <v>0.25361766945925363</v>
      </c>
      <c r="R593">
        <v>0</v>
      </c>
      <c r="S593">
        <v>0</v>
      </c>
      <c r="T593">
        <v>0</v>
      </c>
      <c r="U593">
        <v>1</v>
      </c>
      <c r="V593">
        <v>0</v>
      </c>
      <c r="W593">
        <v>1</v>
      </c>
      <c r="X593">
        <v>2</v>
      </c>
      <c r="Y593">
        <v>1</v>
      </c>
      <c r="Z593">
        <v>0</v>
      </c>
      <c r="AA593">
        <v>2</v>
      </c>
      <c r="AB593">
        <v>7</v>
      </c>
    </row>
    <row r="594" spans="1:28" x14ac:dyDescent="0.2">
      <c r="A594">
        <v>19171290200</v>
      </c>
      <c r="B594" t="s">
        <v>1741</v>
      </c>
      <c r="C594" t="str">
        <f t="shared" si="20"/>
        <v>2902, Tama County, Iowa</v>
      </c>
      <c r="D594" t="str">
        <f t="shared" si="21"/>
        <v>2902, Tama County</v>
      </c>
      <c r="E594" t="s">
        <v>839</v>
      </c>
      <c r="F594" t="s">
        <v>1075</v>
      </c>
      <c r="G594" s="5">
        <v>1057</v>
      </c>
      <c r="H594" s="5">
        <v>65488</v>
      </c>
      <c r="I594" s="6">
        <v>6.7000000000000004E-2</v>
      </c>
      <c r="J594" s="6">
        <v>4.730368968779565E-2</v>
      </c>
      <c r="K594" s="6">
        <v>2.2705771050141911E-2</v>
      </c>
      <c r="L594" s="6">
        <v>3.8666666666666676E-2</v>
      </c>
      <c r="M594" s="6">
        <v>0.317</v>
      </c>
      <c r="N594" s="6">
        <v>-3.5571565261439751E-2</v>
      </c>
      <c r="O594" s="6">
        <v>0.36444444444444446</v>
      </c>
      <c r="P594" s="6">
        <v>0.15354330708661418</v>
      </c>
      <c r="Q594" s="6">
        <v>0.17880794701986755</v>
      </c>
      <c r="R594">
        <v>0</v>
      </c>
      <c r="S594">
        <v>0</v>
      </c>
      <c r="T594">
        <v>0</v>
      </c>
      <c r="U594">
        <v>0</v>
      </c>
      <c r="V594">
        <v>2</v>
      </c>
      <c r="W594">
        <v>1</v>
      </c>
      <c r="X594">
        <v>2</v>
      </c>
      <c r="Y594">
        <v>0</v>
      </c>
      <c r="Z594">
        <v>2</v>
      </c>
      <c r="AA594">
        <v>0</v>
      </c>
      <c r="AB594">
        <v>7</v>
      </c>
    </row>
    <row r="595" spans="1:28" x14ac:dyDescent="0.2">
      <c r="A595">
        <v>19111490400</v>
      </c>
      <c r="B595" t="s">
        <v>1742</v>
      </c>
      <c r="C595" t="str">
        <f t="shared" si="20"/>
        <v>4904, Lee County, Iowa</v>
      </c>
      <c r="D595" t="str">
        <f t="shared" si="21"/>
        <v>4904, Lee County</v>
      </c>
      <c r="E595" t="s">
        <v>1100</v>
      </c>
      <c r="F595" t="s">
        <v>1099</v>
      </c>
      <c r="G595" s="5">
        <v>1152</v>
      </c>
      <c r="H595" s="5">
        <v>66630</v>
      </c>
      <c r="I595" s="6">
        <v>4.2999999999999997E-2</v>
      </c>
      <c r="J595" s="6">
        <v>4.5138888888888888E-2</v>
      </c>
      <c r="K595" s="6">
        <v>2.2569444444444444E-2</v>
      </c>
      <c r="L595" s="6">
        <v>4.9500000000000002E-2</v>
      </c>
      <c r="M595" s="6">
        <v>0.35100000000000003</v>
      </c>
      <c r="N595" s="6">
        <v>-6.4329931403714236E-2</v>
      </c>
      <c r="O595" s="6">
        <v>0.4110946012877662</v>
      </c>
      <c r="P595" s="6">
        <v>8.009516256938938E-2</v>
      </c>
      <c r="Q595" s="6">
        <v>0.12934027777777779</v>
      </c>
      <c r="R595">
        <v>0</v>
      </c>
      <c r="S595">
        <v>0</v>
      </c>
      <c r="T595">
        <v>0</v>
      </c>
      <c r="U595">
        <v>0</v>
      </c>
      <c r="V595">
        <v>2</v>
      </c>
      <c r="W595">
        <v>1</v>
      </c>
      <c r="X595">
        <v>2</v>
      </c>
      <c r="Y595">
        <v>1</v>
      </c>
      <c r="Z595">
        <v>1</v>
      </c>
      <c r="AA595">
        <v>0</v>
      </c>
      <c r="AB595">
        <v>7</v>
      </c>
    </row>
    <row r="596" spans="1:28" x14ac:dyDescent="0.2">
      <c r="A596">
        <v>19079960200</v>
      </c>
      <c r="B596" t="s">
        <v>1743</v>
      </c>
      <c r="C596" t="str">
        <f t="shared" si="20"/>
        <v>9602, Hamilton County, Iowa</v>
      </c>
      <c r="D596" t="str">
        <f t="shared" si="21"/>
        <v>9602, Hamilton County</v>
      </c>
      <c r="E596" t="s">
        <v>366</v>
      </c>
      <c r="F596" t="s">
        <v>1050</v>
      </c>
      <c r="G596" s="5">
        <v>1264</v>
      </c>
      <c r="H596" s="5">
        <v>74135</v>
      </c>
      <c r="I596" s="6">
        <v>6.3E-2</v>
      </c>
      <c r="J596" s="6">
        <v>4.2721518987341771E-2</v>
      </c>
      <c r="K596" s="6">
        <v>4.588607594936709E-2</v>
      </c>
      <c r="L596" s="6">
        <v>3.3833333333333333E-2</v>
      </c>
      <c r="M596" s="6">
        <v>0.32100000000000001</v>
      </c>
      <c r="N596" s="6">
        <v>-4.0451732278440629E-2</v>
      </c>
      <c r="O596" s="6">
        <v>0.27072599531615926</v>
      </c>
      <c r="P596" s="6">
        <v>9.7956307258632844E-2</v>
      </c>
      <c r="Q596" s="6">
        <v>0.12816455696202531</v>
      </c>
      <c r="R596">
        <v>0</v>
      </c>
      <c r="S596">
        <v>0</v>
      </c>
      <c r="T596">
        <v>0</v>
      </c>
      <c r="U596">
        <v>1</v>
      </c>
      <c r="V596">
        <v>1</v>
      </c>
      <c r="W596">
        <v>1</v>
      </c>
      <c r="X596">
        <v>2</v>
      </c>
      <c r="Y596">
        <v>0</v>
      </c>
      <c r="Z596">
        <v>2</v>
      </c>
      <c r="AA596">
        <v>0</v>
      </c>
      <c r="AB596">
        <v>7</v>
      </c>
    </row>
    <row r="597" spans="1:28" x14ac:dyDescent="0.2">
      <c r="A597">
        <v>19033951400</v>
      </c>
      <c r="B597" t="s">
        <v>1751</v>
      </c>
      <c r="C597" t="str">
        <f t="shared" si="20"/>
        <v>9514, Cerro Gordo County, Iowa</v>
      </c>
      <c r="D597" t="str">
        <f t="shared" si="21"/>
        <v>9514, Cerro Gordo County</v>
      </c>
      <c r="E597" t="s">
        <v>1081</v>
      </c>
      <c r="F597" t="s">
        <v>1080</v>
      </c>
      <c r="G597" s="5">
        <v>1494</v>
      </c>
      <c r="H597" s="5">
        <v>80714</v>
      </c>
      <c r="I597" s="6">
        <v>2.6000000000000002E-2</v>
      </c>
      <c r="J597" s="6">
        <v>7.2958500669344048E-2</v>
      </c>
      <c r="K597" s="6">
        <v>1.9410977242302542E-2</v>
      </c>
      <c r="L597" s="6">
        <v>3.4083333333333334E-2</v>
      </c>
      <c r="M597" s="6">
        <v>0.32500000000000001</v>
      </c>
      <c r="N597" s="6">
        <v>-2.3193132658376935E-2</v>
      </c>
      <c r="O597" s="6">
        <v>0.2701516360734238</v>
      </c>
      <c r="P597" s="6">
        <v>6.5684468999386125E-2</v>
      </c>
      <c r="Q597" s="6">
        <v>0.2175368139223561</v>
      </c>
      <c r="R597">
        <v>0</v>
      </c>
      <c r="S597">
        <v>0</v>
      </c>
      <c r="T597">
        <v>1</v>
      </c>
      <c r="U597">
        <v>0</v>
      </c>
      <c r="V597">
        <v>1</v>
      </c>
      <c r="W597">
        <v>1</v>
      </c>
      <c r="X597">
        <v>2</v>
      </c>
      <c r="Y597">
        <v>0</v>
      </c>
      <c r="Z597">
        <v>1</v>
      </c>
      <c r="AA597">
        <v>1</v>
      </c>
      <c r="AB597">
        <v>7</v>
      </c>
    </row>
    <row r="598" spans="1:28" x14ac:dyDescent="0.2">
      <c r="A598">
        <v>19037070100</v>
      </c>
      <c r="B598" t="s">
        <v>1757</v>
      </c>
      <c r="C598" t="str">
        <f t="shared" si="20"/>
        <v>701, Chickasaw County, Iowa</v>
      </c>
      <c r="D598" t="str">
        <f t="shared" si="21"/>
        <v>701, Chickasaw County</v>
      </c>
      <c r="E598" t="s">
        <v>983</v>
      </c>
      <c r="F598" t="s">
        <v>982</v>
      </c>
      <c r="G598" s="5">
        <v>1192</v>
      </c>
      <c r="H598" s="5">
        <v>66875</v>
      </c>
      <c r="I598" s="6">
        <v>6.2E-2</v>
      </c>
      <c r="J598" s="6">
        <v>5.1174496644295304E-2</v>
      </c>
      <c r="K598" s="6">
        <v>3.1879194630872486E-2</v>
      </c>
      <c r="L598" s="6">
        <v>2.9999999999999995E-2</v>
      </c>
      <c r="M598" s="6">
        <v>0.28399999999999997</v>
      </c>
      <c r="N598" s="6">
        <v>-3.4327518289251548E-2</v>
      </c>
      <c r="O598" s="6">
        <v>0.58171206225680938</v>
      </c>
      <c r="P598" s="6">
        <v>0.12023038156947444</v>
      </c>
      <c r="Q598" s="6">
        <v>0.11577181208053691</v>
      </c>
      <c r="R598">
        <v>0</v>
      </c>
      <c r="S598">
        <v>0</v>
      </c>
      <c r="T598">
        <v>0</v>
      </c>
      <c r="U598">
        <v>1</v>
      </c>
      <c r="V598">
        <v>0</v>
      </c>
      <c r="W598">
        <v>0</v>
      </c>
      <c r="X598">
        <v>2</v>
      </c>
      <c r="Y598">
        <v>2</v>
      </c>
      <c r="Z598">
        <v>2</v>
      </c>
      <c r="AA598">
        <v>0</v>
      </c>
      <c r="AB598">
        <v>7</v>
      </c>
    </row>
    <row r="599" spans="1:28" x14ac:dyDescent="0.2">
      <c r="A599">
        <v>19021960100</v>
      </c>
      <c r="B599" t="s">
        <v>1718</v>
      </c>
      <c r="C599" t="str">
        <f t="shared" si="20"/>
        <v>9601, Buena Vista County, Iowa</v>
      </c>
      <c r="D599" t="str">
        <f t="shared" si="21"/>
        <v>9601, Buena Vista County</v>
      </c>
      <c r="E599" t="s">
        <v>967</v>
      </c>
      <c r="F599" t="s">
        <v>966</v>
      </c>
      <c r="G599">
        <v>637</v>
      </c>
      <c r="H599" s="5">
        <v>58875</v>
      </c>
      <c r="I599" s="6">
        <v>7.6999999999999999E-2</v>
      </c>
      <c r="J599" s="6">
        <v>7.8492935635792779E-2</v>
      </c>
      <c r="K599" s="6">
        <v>2.197802197802198E-2</v>
      </c>
      <c r="L599" s="6">
        <v>2.5166666666666667E-2</v>
      </c>
      <c r="M599" s="6">
        <v>0.312</v>
      </c>
      <c r="N599" s="6">
        <v>2.7788746298124382E-2</v>
      </c>
      <c r="O599" s="6">
        <v>0.45777351247600767</v>
      </c>
      <c r="P599" s="6">
        <v>8.5794655414908577E-2</v>
      </c>
      <c r="Q599" s="6">
        <v>0.1271585557299843</v>
      </c>
      <c r="R599">
        <v>1</v>
      </c>
      <c r="S599">
        <v>1</v>
      </c>
      <c r="T599">
        <v>1</v>
      </c>
      <c r="U599">
        <v>0</v>
      </c>
      <c r="V599">
        <v>0</v>
      </c>
      <c r="W599">
        <v>1</v>
      </c>
      <c r="X599">
        <v>0</v>
      </c>
      <c r="Y599">
        <v>1</v>
      </c>
      <c r="Z599">
        <v>1</v>
      </c>
      <c r="AA599">
        <v>0</v>
      </c>
      <c r="AB599">
        <v>6</v>
      </c>
    </row>
    <row r="600" spans="1:28" x14ac:dyDescent="0.2">
      <c r="A600">
        <v>19153011201</v>
      </c>
      <c r="B600" t="s">
        <v>1720</v>
      </c>
      <c r="C600" t="str">
        <f t="shared" si="20"/>
        <v>112.01, Polk County, Iowa</v>
      </c>
      <c r="D600" t="str">
        <f t="shared" si="21"/>
        <v>112.01, Polk County</v>
      </c>
      <c r="E600" t="s">
        <v>977</v>
      </c>
      <c r="F600" t="s">
        <v>976</v>
      </c>
      <c r="G600" s="5">
        <v>2192</v>
      </c>
      <c r="H600" s="5">
        <v>64674</v>
      </c>
      <c r="I600" s="6">
        <v>4.5999999999999999E-2</v>
      </c>
      <c r="J600" s="6">
        <v>0.10538321167883212</v>
      </c>
      <c r="K600" s="6">
        <v>8.6678832116788319E-3</v>
      </c>
      <c r="L600" s="6">
        <v>3.4750000000000003E-2</v>
      </c>
      <c r="M600" s="6">
        <v>0.34499999999999997</v>
      </c>
      <c r="N600" s="6">
        <v>0.14341677503250974</v>
      </c>
      <c r="O600" s="6">
        <v>0.2635239567233385</v>
      </c>
      <c r="P600" s="6">
        <v>7.6663858466722828E-2</v>
      </c>
      <c r="Q600" s="6">
        <v>0.291514598540146</v>
      </c>
      <c r="R600">
        <v>0</v>
      </c>
      <c r="S600">
        <v>0</v>
      </c>
      <c r="T600">
        <v>1</v>
      </c>
      <c r="U600">
        <v>0</v>
      </c>
      <c r="V600">
        <v>1</v>
      </c>
      <c r="W600">
        <v>1</v>
      </c>
      <c r="X600">
        <v>0</v>
      </c>
      <c r="Y600">
        <v>0</v>
      </c>
      <c r="Z600">
        <v>1</v>
      </c>
      <c r="AA600">
        <v>2</v>
      </c>
      <c r="AB600">
        <v>6</v>
      </c>
    </row>
    <row r="601" spans="1:28" x14ac:dyDescent="0.2">
      <c r="A601">
        <v>19095960300</v>
      </c>
      <c r="B601" t="s">
        <v>1721</v>
      </c>
      <c r="C601" t="str">
        <f t="shared" si="20"/>
        <v>9603, Iowa County, Iowa</v>
      </c>
      <c r="D601" t="str">
        <f t="shared" si="21"/>
        <v>9603, Iowa County</v>
      </c>
      <c r="E601" t="s">
        <v>951</v>
      </c>
      <c r="F601" t="s">
        <v>1113</v>
      </c>
      <c r="G601" s="5">
        <v>1315</v>
      </c>
      <c r="H601" s="5">
        <v>54899</v>
      </c>
      <c r="I601" s="6">
        <v>0.10300000000000001</v>
      </c>
      <c r="J601" s="6">
        <v>5.2471482889733842E-2</v>
      </c>
      <c r="K601" s="6">
        <v>2.2053231939163497E-2</v>
      </c>
      <c r="L601" s="6">
        <v>2.9583333333333336E-2</v>
      </c>
      <c r="M601" s="6">
        <v>0.33799999999999997</v>
      </c>
      <c r="N601" s="6">
        <v>1.8771018037297464E-2</v>
      </c>
      <c r="O601" s="6">
        <v>0.53462603878116344</v>
      </c>
      <c r="P601" s="6">
        <v>9.4975911906400548E-2</v>
      </c>
      <c r="Q601" s="6">
        <v>0.16806083650190115</v>
      </c>
      <c r="R601">
        <v>1</v>
      </c>
      <c r="S601">
        <v>1</v>
      </c>
      <c r="T601">
        <v>0</v>
      </c>
      <c r="U601">
        <v>0</v>
      </c>
      <c r="V601">
        <v>0</v>
      </c>
      <c r="W601">
        <v>1</v>
      </c>
      <c r="X601">
        <v>0</v>
      </c>
      <c r="Y601">
        <v>2</v>
      </c>
      <c r="Z601">
        <v>1</v>
      </c>
      <c r="AA601">
        <v>0</v>
      </c>
      <c r="AB601">
        <v>6</v>
      </c>
    </row>
    <row r="602" spans="1:28" x14ac:dyDescent="0.2">
      <c r="A602">
        <v>19031450300</v>
      </c>
      <c r="B602" t="s">
        <v>1722</v>
      </c>
      <c r="C602" t="str">
        <f t="shared" si="20"/>
        <v>4503, Cedar County, Iowa</v>
      </c>
      <c r="D602" t="str">
        <f t="shared" si="21"/>
        <v>4503, Cedar County</v>
      </c>
      <c r="E602" t="s">
        <v>1043</v>
      </c>
      <c r="F602" t="s">
        <v>1042</v>
      </c>
      <c r="G602" s="5">
        <v>1418</v>
      </c>
      <c r="H602" s="5">
        <v>64441</v>
      </c>
      <c r="I602" s="6">
        <v>5.7000000000000002E-2</v>
      </c>
      <c r="J602" s="6">
        <v>8.4626234132581094E-2</v>
      </c>
      <c r="K602" s="6">
        <v>6.8406205923836394E-2</v>
      </c>
      <c r="L602" s="6">
        <v>3.0166666666666671E-2</v>
      </c>
      <c r="M602" s="6">
        <v>0.30399999999999999</v>
      </c>
      <c r="N602" s="6">
        <v>3.2434185631655766E-4</v>
      </c>
      <c r="O602" s="6">
        <v>0.49543469630805875</v>
      </c>
      <c r="P602" s="6">
        <v>8.0814312152991979E-2</v>
      </c>
      <c r="Q602" s="6">
        <v>9.3794076163610726E-2</v>
      </c>
      <c r="R602">
        <v>0</v>
      </c>
      <c r="S602">
        <v>0</v>
      </c>
      <c r="T602">
        <v>1</v>
      </c>
      <c r="U602">
        <v>2</v>
      </c>
      <c r="V602">
        <v>0</v>
      </c>
      <c r="W602">
        <v>0</v>
      </c>
      <c r="X602">
        <v>0</v>
      </c>
      <c r="Y602">
        <v>2</v>
      </c>
      <c r="Z602">
        <v>1</v>
      </c>
      <c r="AA602">
        <v>0</v>
      </c>
      <c r="AB602">
        <v>6</v>
      </c>
    </row>
    <row r="603" spans="1:28" x14ac:dyDescent="0.2">
      <c r="A603">
        <v>19089960200</v>
      </c>
      <c r="B603" t="s">
        <v>1723</v>
      </c>
      <c r="C603" t="str">
        <f t="shared" si="20"/>
        <v>9602, Howard County, Iowa</v>
      </c>
      <c r="D603" t="str">
        <f t="shared" si="21"/>
        <v>9602, Howard County</v>
      </c>
      <c r="E603" t="s">
        <v>1077</v>
      </c>
      <c r="F603" t="s">
        <v>1076</v>
      </c>
      <c r="G603">
        <v>1143</v>
      </c>
      <c r="H603" s="5">
        <v>58859</v>
      </c>
      <c r="I603" s="6">
        <v>0.02</v>
      </c>
      <c r="J603" s="6">
        <v>2.1872265966754154E-2</v>
      </c>
      <c r="K603" s="6">
        <v>1.5748031496062992E-2</v>
      </c>
      <c r="L603" s="6">
        <v>3.3500000000000002E-2</v>
      </c>
      <c r="M603" s="6">
        <v>0.26200000000000001</v>
      </c>
      <c r="N603" s="6">
        <v>-1.014007944804516E-2</v>
      </c>
      <c r="O603" s="6">
        <v>0.55972515856236782</v>
      </c>
      <c r="P603" s="6">
        <v>8.5326953748006376E-2</v>
      </c>
      <c r="Q603" s="6">
        <v>0.11986001749781278</v>
      </c>
      <c r="R603">
        <v>1</v>
      </c>
      <c r="S603">
        <v>0</v>
      </c>
      <c r="T603">
        <v>0</v>
      </c>
      <c r="U603">
        <v>0</v>
      </c>
      <c r="V603">
        <v>1</v>
      </c>
      <c r="W603">
        <v>0</v>
      </c>
      <c r="X603">
        <v>1</v>
      </c>
      <c r="Y603">
        <v>2</v>
      </c>
      <c r="Z603">
        <v>1</v>
      </c>
      <c r="AA603">
        <v>0</v>
      </c>
      <c r="AB603">
        <v>6</v>
      </c>
    </row>
    <row r="604" spans="1:28" x14ac:dyDescent="0.2">
      <c r="A604">
        <v>19041080400</v>
      </c>
      <c r="B604" t="s">
        <v>1725</v>
      </c>
      <c r="C604" t="str">
        <f t="shared" si="20"/>
        <v>804, Clay County, Iowa</v>
      </c>
      <c r="D604" t="str">
        <f t="shared" si="21"/>
        <v>804, Clay County</v>
      </c>
      <c r="E604" t="s">
        <v>1098</v>
      </c>
      <c r="F604" t="s">
        <v>1097</v>
      </c>
      <c r="G604" s="5">
        <v>1296</v>
      </c>
      <c r="H604" s="5">
        <v>64048</v>
      </c>
      <c r="I604" s="6">
        <v>6.7000000000000004E-2</v>
      </c>
      <c r="J604" s="6">
        <v>9.1049382716049385E-2</v>
      </c>
      <c r="K604" s="6">
        <v>2.9320987654320986E-2</v>
      </c>
      <c r="L604" s="6">
        <v>3.058333333333333E-2</v>
      </c>
      <c r="M604" s="6">
        <v>0.28499999999999998</v>
      </c>
      <c r="N604" s="6">
        <v>-1.6979660406791865E-2</v>
      </c>
      <c r="O604" s="6">
        <v>0.4243436754176611</v>
      </c>
      <c r="P604" s="6">
        <v>0.11556764106050306</v>
      </c>
      <c r="Q604" s="6">
        <v>0.13657407407407407</v>
      </c>
      <c r="R604">
        <v>1</v>
      </c>
      <c r="S604">
        <v>0</v>
      </c>
      <c r="T604">
        <v>1</v>
      </c>
      <c r="U604">
        <v>0</v>
      </c>
      <c r="V604">
        <v>0</v>
      </c>
      <c r="W604">
        <v>0</v>
      </c>
      <c r="X604">
        <v>1</v>
      </c>
      <c r="Y604">
        <v>1</v>
      </c>
      <c r="Z604">
        <v>2</v>
      </c>
      <c r="AA604">
        <v>0</v>
      </c>
      <c r="AB604">
        <v>6</v>
      </c>
    </row>
    <row r="605" spans="1:28" x14ac:dyDescent="0.2">
      <c r="A605">
        <v>19061010500</v>
      </c>
      <c r="B605" t="s">
        <v>1727</v>
      </c>
      <c r="C605" t="str">
        <f t="shared" si="20"/>
        <v>105, Dubuque County, Iowa</v>
      </c>
      <c r="D605" t="str">
        <f t="shared" si="21"/>
        <v>105, Dubuque County</v>
      </c>
      <c r="E605" t="s">
        <v>247</v>
      </c>
      <c r="F605" t="s">
        <v>1011</v>
      </c>
      <c r="G605" s="5">
        <v>1964</v>
      </c>
      <c r="H605" s="5">
        <v>61900</v>
      </c>
      <c r="I605" s="6">
        <v>2.3E-2</v>
      </c>
      <c r="J605" s="6">
        <v>7.9429735234215884E-2</v>
      </c>
      <c r="K605" s="6">
        <v>2.5458248472505093E-2</v>
      </c>
      <c r="L605" s="6">
        <v>3.5166666666666659E-2</v>
      </c>
      <c r="M605" s="6">
        <v>0.308</v>
      </c>
      <c r="N605" s="6">
        <v>5.993401172413057E-2</v>
      </c>
      <c r="O605" s="6">
        <v>0.47069541451563923</v>
      </c>
      <c r="P605" s="6">
        <v>4.4747081712062257E-2</v>
      </c>
      <c r="Q605" s="6">
        <v>0.24338085539714868</v>
      </c>
      <c r="R605">
        <v>1</v>
      </c>
      <c r="S605">
        <v>0</v>
      </c>
      <c r="T605">
        <v>1</v>
      </c>
      <c r="U605">
        <v>0</v>
      </c>
      <c r="V605">
        <v>1</v>
      </c>
      <c r="W605">
        <v>0</v>
      </c>
      <c r="X605">
        <v>0</v>
      </c>
      <c r="Y605">
        <v>1</v>
      </c>
      <c r="Z605">
        <v>0</v>
      </c>
      <c r="AA605">
        <v>2</v>
      </c>
      <c r="AB605">
        <v>6</v>
      </c>
    </row>
    <row r="606" spans="1:28" x14ac:dyDescent="0.2">
      <c r="A606">
        <v>19169000300</v>
      </c>
      <c r="B606" t="s">
        <v>1728</v>
      </c>
      <c r="C606" t="str">
        <f t="shared" si="20"/>
        <v>3, Story County, Iowa</v>
      </c>
      <c r="D606" t="str">
        <f t="shared" si="21"/>
        <v>3, Story County</v>
      </c>
      <c r="E606" t="s">
        <v>989</v>
      </c>
      <c r="F606" t="s">
        <v>988</v>
      </c>
      <c r="G606" s="5">
        <v>1570</v>
      </c>
      <c r="H606" s="5">
        <v>60747</v>
      </c>
      <c r="I606" s="6">
        <v>8.6999999999999994E-2</v>
      </c>
      <c r="J606" s="6">
        <v>5.5414012738853505E-2</v>
      </c>
      <c r="K606" s="6">
        <v>1.6560509554140127E-2</v>
      </c>
      <c r="L606" s="6">
        <v>2.3583333333333331E-2</v>
      </c>
      <c r="M606" s="6">
        <v>0.38</v>
      </c>
      <c r="N606" s="6">
        <v>0.10045565209622301</v>
      </c>
      <c r="O606" s="6">
        <v>0.15342580916351409</v>
      </c>
      <c r="P606" s="6">
        <v>1.8749999999999999E-2</v>
      </c>
      <c r="Q606" s="6">
        <v>0.2949044585987261</v>
      </c>
      <c r="R606">
        <v>1</v>
      </c>
      <c r="S606">
        <v>1</v>
      </c>
      <c r="T606">
        <v>0</v>
      </c>
      <c r="U606">
        <v>0</v>
      </c>
      <c r="V606">
        <v>0</v>
      </c>
      <c r="W606">
        <v>2</v>
      </c>
      <c r="X606">
        <v>0</v>
      </c>
      <c r="Y606">
        <v>0</v>
      </c>
      <c r="Z606">
        <v>0</v>
      </c>
      <c r="AA606">
        <v>2</v>
      </c>
      <c r="AB606">
        <v>6</v>
      </c>
    </row>
    <row r="607" spans="1:28" x14ac:dyDescent="0.2">
      <c r="A607">
        <v>19095960200</v>
      </c>
      <c r="B607" t="s">
        <v>1729</v>
      </c>
      <c r="C607" t="str">
        <f t="shared" si="20"/>
        <v>9602, Iowa County, Iowa</v>
      </c>
      <c r="D607" t="str">
        <f t="shared" si="21"/>
        <v>9602, Iowa County</v>
      </c>
      <c r="E607" t="s">
        <v>951</v>
      </c>
      <c r="F607" t="s">
        <v>1113</v>
      </c>
      <c r="G607" s="5">
        <v>1670</v>
      </c>
      <c r="H607" s="5">
        <v>61016</v>
      </c>
      <c r="I607" s="6">
        <v>7.4999999999999997E-2</v>
      </c>
      <c r="J607" s="6">
        <v>6.9461077844311381E-2</v>
      </c>
      <c r="K607" s="6">
        <v>7.1856287425149698E-2</v>
      </c>
      <c r="L607" s="6">
        <v>2.9583333333333336E-2</v>
      </c>
      <c r="M607" s="6">
        <v>0.29199999999999998</v>
      </c>
      <c r="N607" s="6">
        <v>1.8771018037297464E-2</v>
      </c>
      <c r="O607" s="6">
        <v>0.51243599122165329</v>
      </c>
      <c r="P607" s="6">
        <v>9.2899092365189534E-2</v>
      </c>
      <c r="Q607" s="6">
        <v>0.18023952095808382</v>
      </c>
      <c r="R607">
        <v>1</v>
      </c>
      <c r="S607">
        <v>0</v>
      </c>
      <c r="T607">
        <v>0</v>
      </c>
      <c r="U607">
        <v>2</v>
      </c>
      <c r="V607">
        <v>0</v>
      </c>
      <c r="W607">
        <v>0</v>
      </c>
      <c r="X607">
        <v>0</v>
      </c>
      <c r="Y607">
        <v>2</v>
      </c>
      <c r="Z607">
        <v>1</v>
      </c>
      <c r="AA607">
        <v>0</v>
      </c>
      <c r="AB607">
        <v>6</v>
      </c>
    </row>
    <row r="608" spans="1:28" x14ac:dyDescent="0.2">
      <c r="A608">
        <v>19015020200</v>
      </c>
      <c r="B608" t="s">
        <v>1731</v>
      </c>
      <c r="C608" t="str">
        <f t="shared" si="20"/>
        <v>202, Boone County, Iowa</v>
      </c>
      <c r="D608" t="str">
        <f t="shared" si="21"/>
        <v>202, Boone County</v>
      </c>
      <c r="E608" t="s">
        <v>100</v>
      </c>
      <c r="F608" t="s">
        <v>1037</v>
      </c>
      <c r="G608" s="5">
        <v>1517</v>
      </c>
      <c r="H608" s="5">
        <v>59489</v>
      </c>
      <c r="I608" s="6">
        <v>4.4000000000000004E-2</v>
      </c>
      <c r="J608" s="6">
        <v>0.14370468029004616</v>
      </c>
      <c r="K608" s="6">
        <v>2.3731048121292023E-2</v>
      </c>
      <c r="L608" s="6">
        <v>2.8166666666666663E-2</v>
      </c>
      <c r="M608" s="6">
        <v>0.248</v>
      </c>
      <c r="N608" s="6">
        <v>1.5547783775564509E-2</v>
      </c>
      <c r="O608" s="6">
        <v>0.38929534077782058</v>
      </c>
      <c r="P608" s="6">
        <v>0.1064198958935801</v>
      </c>
      <c r="Q608" s="6">
        <v>0.17666446934739619</v>
      </c>
      <c r="R608">
        <v>1</v>
      </c>
      <c r="S608">
        <v>0</v>
      </c>
      <c r="T608">
        <v>2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2</v>
      </c>
      <c r="AA608">
        <v>0</v>
      </c>
      <c r="AB608">
        <v>6</v>
      </c>
    </row>
    <row r="609" spans="1:28" x14ac:dyDescent="0.2">
      <c r="A609">
        <v>19153004100</v>
      </c>
      <c r="B609" t="s">
        <v>1732</v>
      </c>
      <c r="C609" t="str">
        <f t="shared" si="20"/>
        <v>41, Polk County, Iowa</v>
      </c>
      <c r="D609" t="str">
        <f t="shared" si="21"/>
        <v>41, Polk County</v>
      </c>
      <c r="E609" t="s">
        <v>977</v>
      </c>
      <c r="F609" t="s">
        <v>976</v>
      </c>
      <c r="G609" s="5">
        <v>1417</v>
      </c>
      <c r="H609" s="5">
        <v>69036</v>
      </c>
      <c r="I609" s="6">
        <v>9.3000000000000013E-2</v>
      </c>
      <c r="J609" s="6">
        <v>0.11362032462949895</v>
      </c>
      <c r="K609" s="6">
        <v>4.4460127028934371E-2</v>
      </c>
      <c r="L609" s="6">
        <v>3.4750000000000003E-2</v>
      </c>
      <c r="M609" s="6">
        <v>0.26400000000000001</v>
      </c>
      <c r="N609" s="6">
        <v>0.14341677503250974</v>
      </c>
      <c r="O609" s="6">
        <v>0.38939197930142305</v>
      </c>
      <c r="P609" s="6">
        <v>7.2036673215455135E-2</v>
      </c>
      <c r="Q609" s="6">
        <v>0.17642907551164433</v>
      </c>
      <c r="R609">
        <v>0</v>
      </c>
      <c r="S609">
        <v>1</v>
      </c>
      <c r="T609">
        <v>1</v>
      </c>
      <c r="U609">
        <v>1</v>
      </c>
      <c r="V609">
        <v>1</v>
      </c>
      <c r="W609">
        <v>0</v>
      </c>
      <c r="X609">
        <v>0</v>
      </c>
      <c r="Y609">
        <v>1</v>
      </c>
      <c r="Z609">
        <v>1</v>
      </c>
      <c r="AA609">
        <v>0</v>
      </c>
      <c r="AB609">
        <v>6</v>
      </c>
    </row>
    <row r="610" spans="1:28" x14ac:dyDescent="0.2">
      <c r="A610">
        <v>19021960600</v>
      </c>
      <c r="B610" t="s">
        <v>1733</v>
      </c>
      <c r="C610" t="str">
        <f t="shared" si="20"/>
        <v>9606, Buena Vista County, Iowa</v>
      </c>
      <c r="D610" t="str">
        <f t="shared" si="21"/>
        <v>9606, Buena Vista County</v>
      </c>
      <c r="E610" t="s">
        <v>967</v>
      </c>
      <c r="F610" t="s">
        <v>966</v>
      </c>
      <c r="G610" s="5">
        <v>1404</v>
      </c>
      <c r="H610" s="5">
        <v>72969</v>
      </c>
      <c r="I610" s="6">
        <v>8.4000000000000005E-2</v>
      </c>
      <c r="J610" s="6">
        <v>9.0455840455840458E-2</v>
      </c>
      <c r="K610" s="6">
        <v>3.4900284900284899E-2</v>
      </c>
      <c r="L610" s="6">
        <v>2.5166666666666667E-2</v>
      </c>
      <c r="M610" s="6">
        <v>0.314</v>
      </c>
      <c r="N610" s="6">
        <v>2.7788746298124382E-2</v>
      </c>
      <c r="O610" s="6">
        <v>0.419063270336894</v>
      </c>
      <c r="P610" s="6">
        <v>6.6062176165803108E-2</v>
      </c>
      <c r="Q610" s="6">
        <v>0.15242165242165243</v>
      </c>
      <c r="R610">
        <v>0</v>
      </c>
      <c r="S610">
        <v>1</v>
      </c>
      <c r="T610">
        <v>1</v>
      </c>
      <c r="U610">
        <v>1</v>
      </c>
      <c r="V610">
        <v>0</v>
      </c>
      <c r="W610">
        <v>1</v>
      </c>
      <c r="X610">
        <v>0</v>
      </c>
      <c r="Y610">
        <v>1</v>
      </c>
      <c r="Z610">
        <v>1</v>
      </c>
      <c r="AA610">
        <v>0</v>
      </c>
      <c r="AB610">
        <v>6</v>
      </c>
    </row>
    <row r="611" spans="1:28" x14ac:dyDescent="0.2">
      <c r="A611">
        <v>19155031800</v>
      </c>
      <c r="B611" t="s">
        <v>1735</v>
      </c>
      <c r="C611" t="str">
        <f t="shared" si="20"/>
        <v>318, Pottawattamie County, Iowa</v>
      </c>
      <c r="D611" t="str">
        <f t="shared" si="21"/>
        <v>318, Pottawattamie County</v>
      </c>
      <c r="E611" t="s">
        <v>1022</v>
      </c>
      <c r="F611" t="s">
        <v>1021</v>
      </c>
      <c r="G611" s="5">
        <v>1378</v>
      </c>
      <c r="H611" s="5">
        <v>73942</v>
      </c>
      <c r="I611" s="6">
        <v>2.7999999999999997E-2</v>
      </c>
      <c r="J611" s="6">
        <v>8.2002902757619733E-2</v>
      </c>
      <c r="K611" s="6">
        <v>2.4673439767779391E-2</v>
      </c>
      <c r="L611" s="6">
        <v>3.3333333333333333E-2</v>
      </c>
      <c r="M611" s="6">
        <v>0.43700000000000006</v>
      </c>
      <c r="N611" s="6">
        <v>5.4638356340840294E-3</v>
      </c>
      <c r="O611" s="6">
        <v>0.40694980694980692</v>
      </c>
      <c r="P611" s="6">
        <v>5.5517477724468814E-2</v>
      </c>
      <c r="Q611" s="6">
        <v>0.20754716981132076</v>
      </c>
      <c r="R611">
        <v>0</v>
      </c>
      <c r="S611">
        <v>0</v>
      </c>
      <c r="T611">
        <v>1</v>
      </c>
      <c r="U611">
        <v>0</v>
      </c>
      <c r="V611">
        <v>1</v>
      </c>
      <c r="W611">
        <v>2</v>
      </c>
      <c r="X611">
        <v>0</v>
      </c>
      <c r="Y611">
        <v>1</v>
      </c>
      <c r="Z611">
        <v>0</v>
      </c>
      <c r="AA611">
        <v>1</v>
      </c>
      <c r="AB611">
        <v>6</v>
      </c>
    </row>
    <row r="612" spans="1:28" x14ac:dyDescent="0.2">
      <c r="A612">
        <v>19169010300</v>
      </c>
      <c r="B612" t="s">
        <v>1736</v>
      </c>
      <c r="C612" t="str">
        <f t="shared" si="20"/>
        <v>103, Story County, Iowa</v>
      </c>
      <c r="D612" t="str">
        <f t="shared" si="21"/>
        <v>103, Story County</v>
      </c>
      <c r="E612" t="s">
        <v>989</v>
      </c>
      <c r="F612" t="s">
        <v>988</v>
      </c>
      <c r="G612" s="5">
        <v>1798</v>
      </c>
      <c r="H612" s="5">
        <v>64635</v>
      </c>
      <c r="I612" s="6">
        <v>0.10099999999999999</v>
      </c>
      <c r="J612" s="6">
        <v>7.4527252502780861E-2</v>
      </c>
      <c r="K612" s="6">
        <v>3.114571746384872E-2</v>
      </c>
      <c r="L612" s="6">
        <v>2.3583333333333331E-2</v>
      </c>
      <c r="M612" s="6">
        <v>0.36499999999999999</v>
      </c>
      <c r="N612" s="6">
        <v>0.10045565209622301</v>
      </c>
      <c r="O612" s="6">
        <v>0.28633623576691225</v>
      </c>
      <c r="P612" s="6">
        <v>5.3487152595700055E-2</v>
      </c>
      <c r="Q612" s="6">
        <v>0.23470522803114571</v>
      </c>
      <c r="R612">
        <v>0</v>
      </c>
      <c r="S612">
        <v>1</v>
      </c>
      <c r="T612">
        <v>1</v>
      </c>
      <c r="U612">
        <v>1</v>
      </c>
      <c r="V612">
        <v>0</v>
      </c>
      <c r="W612">
        <v>2</v>
      </c>
      <c r="X612">
        <v>0</v>
      </c>
      <c r="Y612">
        <v>0</v>
      </c>
      <c r="Z612">
        <v>0</v>
      </c>
      <c r="AA612">
        <v>1</v>
      </c>
      <c r="AB612">
        <v>6</v>
      </c>
    </row>
    <row r="613" spans="1:28" x14ac:dyDescent="0.2">
      <c r="A613">
        <v>19157370300</v>
      </c>
      <c r="B613" t="s">
        <v>1738</v>
      </c>
      <c r="C613" t="str">
        <f t="shared" si="20"/>
        <v>3703, Poweshiek County, Iowa</v>
      </c>
      <c r="D613" t="str">
        <f t="shared" si="21"/>
        <v>3703, Poweshiek County</v>
      </c>
      <c r="E613" t="s">
        <v>1059</v>
      </c>
      <c r="F613" t="s">
        <v>1058</v>
      </c>
      <c r="G613" s="5">
        <v>1650</v>
      </c>
      <c r="H613" s="5">
        <v>65724</v>
      </c>
      <c r="I613" s="6">
        <v>0.1</v>
      </c>
      <c r="J613" s="6">
        <v>6.9090909090909092E-2</v>
      </c>
      <c r="K613" s="6">
        <v>1.2121212121212121E-2</v>
      </c>
      <c r="L613" s="6">
        <v>3.4583333333333334E-2</v>
      </c>
      <c r="M613" s="6">
        <v>0.32299999999999995</v>
      </c>
      <c r="N613" s="6">
        <v>-1.3323464100666173E-2</v>
      </c>
      <c r="O613" s="6">
        <v>0.32050773502578345</v>
      </c>
      <c r="P613" s="6">
        <v>7.6664801343033009E-2</v>
      </c>
      <c r="Q613" s="6">
        <v>0.22666666666666666</v>
      </c>
      <c r="R613">
        <v>0</v>
      </c>
      <c r="S613">
        <v>1</v>
      </c>
      <c r="T613">
        <v>0</v>
      </c>
      <c r="U613">
        <v>0</v>
      </c>
      <c r="V613">
        <v>1</v>
      </c>
      <c r="W613">
        <v>1</v>
      </c>
      <c r="X613">
        <v>1</v>
      </c>
      <c r="Y613">
        <v>0</v>
      </c>
      <c r="Z613">
        <v>1</v>
      </c>
      <c r="AA613">
        <v>1</v>
      </c>
      <c r="AB613">
        <v>6</v>
      </c>
    </row>
    <row r="614" spans="1:28" x14ac:dyDescent="0.2">
      <c r="A614">
        <v>19103001500</v>
      </c>
      <c r="B614" t="s">
        <v>1739</v>
      </c>
      <c r="C614" t="str">
        <f t="shared" si="20"/>
        <v>15, Johnson County, Iowa</v>
      </c>
      <c r="D614" t="str">
        <f t="shared" si="21"/>
        <v>15, Johnson County</v>
      </c>
      <c r="E614" t="s">
        <v>1090</v>
      </c>
      <c r="F614" t="s">
        <v>1089</v>
      </c>
      <c r="G614" s="5">
        <v>1244</v>
      </c>
      <c r="H614" s="5">
        <v>62931</v>
      </c>
      <c r="I614" s="6">
        <v>0.105</v>
      </c>
      <c r="J614" s="6">
        <v>9.9678456591639875E-2</v>
      </c>
      <c r="K614" s="6">
        <v>2.1704180064308683E-2</v>
      </c>
      <c r="L614" s="6">
        <v>2.8416666666666666E-2</v>
      </c>
      <c r="M614" s="6">
        <v>0.23499999999999999</v>
      </c>
      <c r="N614" s="6">
        <v>0.16787640775660517</v>
      </c>
      <c r="O614" s="6">
        <v>0.13471212968138624</v>
      </c>
      <c r="P614" s="6">
        <v>9.5930232558139539E-2</v>
      </c>
      <c r="Q614" s="6">
        <v>0.29260450160771706</v>
      </c>
      <c r="R614">
        <v>1</v>
      </c>
      <c r="S614">
        <v>1</v>
      </c>
      <c r="T614">
        <v>1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1</v>
      </c>
      <c r="AA614">
        <v>2</v>
      </c>
      <c r="AB614">
        <v>6</v>
      </c>
    </row>
    <row r="615" spans="1:28" x14ac:dyDescent="0.2">
      <c r="A615">
        <v>19193000500</v>
      </c>
      <c r="B615" t="s">
        <v>1744</v>
      </c>
      <c r="C615" t="str">
        <f t="shared" si="20"/>
        <v>5, Woodbury County, Iowa</v>
      </c>
      <c r="D615" t="str">
        <f t="shared" si="21"/>
        <v>5, Woodbury County</v>
      </c>
      <c r="E615" t="s">
        <v>998</v>
      </c>
      <c r="F615" t="s">
        <v>997</v>
      </c>
      <c r="G615" s="5">
        <v>1144</v>
      </c>
      <c r="H615" s="5">
        <v>63889</v>
      </c>
      <c r="I615" s="6">
        <v>4.5999999999999999E-2</v>
      </c>
      <c r="J615" s="6">
        <v>0.10314685314685315</v>
      </c>
      <c r="K615" s="6">
        <v>3.3216783216783216E-2</v>
      </c>
      <c r="L615" s="6">
        <v>3.3583333333333326E-2</v>
      </c>
      <c r="M615" s="6">
        <v>0.314</v>
      </c>
      <c r="N615" s="6">
        <v>3.6888775789844577E-2</v>
      </c>
      <c r="O615" s="6">
        <v>0.4611962432031636</v>
      </c>
      <c r="P615" s="6">
        <v>2.2594142259414227E-2</v>
      </c>
      <c r="Q615" s="6">
        <v>0.15472027972027971</v>
      </c>
      <c r="R615">
        <v>1</v>
      </c>
      <c r="S615">
        <v>0</v>
      </c>
      <c r="T615">
        <v>1</v>
      </c>
      <c r="U615">
        <v>1</v>
      </c>
      <c r="V615">
        <v>1</v>
      </c>
      <c r="W615">
        <v>1</v>
      </c>
      <c r="X615">
        <v>0</v>
      </c>
      <c r="Y615">
        <v>1</v>
      </c>
      <c r="Z615">
        <v>0</v>
      </c>
      <c r="AA615">
        <v>0</v>
      </c>
      <c r="AB615">
        <v>6</v>
      </c>
    </row>
    <row r="616" spans="1:28" x14ac:dyDescent="0.2">
      <c r="A616">
        <v>19179960300</v>
      </c>
      <c r="B616" t="s">
        <v>1745</v>
      </c>
      <c r="C616" t="str">
        <f t="shared" si="20"/>
        <v>9603, Wapello County, Iowa</v>
      </c>
      <c r="D616" t="str">
        <f t="shared" si="21"/>
        <v>9603, Wapello County</v>
      </c>
      <c r="E616" t="s">
        <v>891</v>
      </c>
      <c r="F616" t="s">
        <v>963</v>
      </c>
      <c r="G616" s="5">
        <v>1701</v>
      </c>
      <c r="H616" s="5">
        <v>64754</v>
      </c>
      <c r="I616" s="6">
        <v>0.04</v>
      </c>
      <c r="J616" s="6">
        <v>6.3492063492063489E-2</v>
      </c>
      <c r="K616" s="6">
        <v>1.5873015873015872E-2</v>
      </c>
      <c r="L616" s="6">
        <v>3.9083333333333331E-2</v>
      </c>
      <c r="M616" s="6">
        <v>0.37</v>
      </c>
      <c r="N616" s="6">
        <v>-5.2771929824561407E-3</v>
      </c>
      <c r="O616" s="6">
        <v>0.3202992179530772</v>
      </c>
      <c r="P616" s="6">
        <v>5.2428256070640174E-2</v>
      </c>
      <c r="Q616" s="6">
        <v>0.18988830099941212</v>
      </c>
      <c r="R616">
        <v>0</v>
      </c>
      <c r="S616">
        <v>0</v>
      </c>
      <c r="T616">
        <v>0</v>
      </c>
      <c r="U616">
        <v>0</v>
      </c>
      <c r="V616">
        <v>2</v>
      </c>
      <c r="W616">
        <v>2</v>
      </c>
      <c r="X616">
        <v>1</v>
      </c>
      <c r="Y616">
        <v>0</v>
      </c>
      <c r="Z616">
        <v>0</v>
      </c>
      <c r="AA616">
        <v>1</v>
      </c>
      <c r="AB616">
        <v>6</v>
      </c>
    </row>
    <row r="617" spans="1:28" x14ac:dyDescent="0.2">
      <c r="A617">
        <v>19113010500</v>
      </c>
      <c r="B617" t="s">
        <v>1746</v>
      </c>
      <c r="C617" t="str">
        <f t="shared" si="20"/>
        <v>105, Linn County, Iowa</v>
      </c>
      <c r="D617" t="str">
        <f t="shared" si="21"/>
        <v>105, Linn County</v>
      </c>
      <c r="E617" t="s">
        <v>972</v>
      </c>
      <c r="F617" t="s">
        <v>971</v>
      </c>
      <c r="G617" s="5">
        <v>1423</v>
      </c>
      <c r="H617" s="5">
        <v>85590</v>
      </c>
      <c r="I617" s="6">
        <v>5.9000000000000004E-2</v>
      </c>
      <c r="J617" s="6">
        <v>6.254392129304287E-2</v>
      </c>
      <c r="K617" s="6">
        <v>4.8489107519325371E-2</v>
      </c>
      <c r="L617" s="6">
        <v>3.9166666666666662E-2</v>
      </c>
      <c r="M617" s="6">
        <v>0.36499999999999999</v>
      </c>
      <c r="N617" s="6">
        <v>9.0296649086760147E-2</v>
      </c>
      <c r="O617" s="6">
        <v>0.34846153846153849</v>
      </c>
      <c r="P617" s="6">
        <v>5.6751467710371817E-2</v>
      </c>
      <c r="Q617" s="6">
        <v>0.19747013352073084</v>
      </c>
      <c r="R617">
        <v>0</v>
      </c>
      <c r="S617">
        <v>0</v>
      </c>
      <c r="T617">
        <v>0</v>
      </c>
      <c r="U617">
        <v>1</v>
      </c>
      <c r="V617">
        <v>2</v>
      </c>
      <c r="W617">
        <v>2</v>
      </c>
      <c r="X617">
        <v>0</v>
      </c>
      <c r="Y617">
        <v>0</v>
      </c>
      <c r="Z617">
        <v>0</v>
      </c>
      <c r="AA617">
        <v>1</v>
      </c>
      <c r="AB617">
        <v>6</v>
      </c>
    </row>
    <row r="618" spans="1:28" x14ac:dyDescent="0.2">
      <c r="A618">
        <v>19059450500</v>
      </c>
      <c r="B618" t="s">
        <v>1747</v>
      </c>
      <c r="C618" t="str">
        <f t="shared" si="20"/>
        <v>4505, Dickinson County, Iowa</v>
      </c>
      <c r="D618" t="str">
        <f t="shared" si="21"/>
        <v>4505, Dickinson County</v>
      </c>
      <c r="E618" t="s">
        <v>1008</v>
      </c>
      <c r="F618" t="s">
        <v>1007</v>
      </c>
      <c r="G618" s="5">
        <v>2563</v>
      </c>
      <c r="H618" s="5">
        <v>54089</v>
      </c>
      <c r="I618" s="6">
        <v>7.9000000000000001E-2</v>
      </c>
      <c r="J618" s="6">
        <v>6.7108856808427625E-2</v>
      </c>
      <c r="K618" s="6">
        <v>4.2918454935622317E-2</v>
      </c>
      <c r="L618" s="6">
        <v>3.3166666666666664E-2</v>
      </c>
      <c r="M618" s="6">
        <v>0.29299999999999998</v>
      </c>
      <c r="N618" s="6">
        <v>6.2158756824863499E-2</v>
      </c>
      <c r="O618" s="6">
        <v>0.27369281045751637</v>
      </c>
      <c r="P618" s="6">
        <v>8.1568131520708187E-2</v>
      </c>
      <c r="Q618" s="6">
        <v>0.21303160358954351</v>
      </c>
      <c r="R618">
        <v>1</v>
      </c>
      <c r="S618">
        <v>1</v>
      </c>
      <c r="T618">
        <v>0</v>
      </c>
      <c r="U618">
        <v>1</v>
      </c>
      <c r="V618">
        <v>1</v>
      </c>
      <c r="W618">
        <v>0</v>
      </c>
      <c r="X618">
        <v>0</v>
      </c>
      <c r="Y618">
        <v>0</v>
      </c>
      <c r="Z618">
        <v>1</v>
      </c>
      <c r="AA618">
        <v>1</v>
      </c>
      <c r="AB618">
        <v>6</v>
      </c>
    </row>
    <row r="619" spans="1:28" x14ac:dyDescent="0.2">
      <c r="A619">
        <v>19153010205</v>
      </c>
      <c r="B619" t="s">
        <v>1748</v>
      </c>
      <c r="C619" t="str">
        <f t="shared" si="20"/>
        <v>102.05, Polk County, Iowa</v>
      </c>
      <c r="D619" t="str">
        <f t="shared" si="21"/>
        <v>102.05, Polk County</v>
      </c>
      <c r="E619" t="s">
        <v>977</v>
      </c>
      <c r="F619" t="s">
        <v>976</v>
      </c>
      <c r="G619" s="5">
        <v>3037</v>
      </c>
      <c r="H619" s="5">
        <v>76069</v>
      </c>
      <c r="I619" s="6">
        <v>0.14899999999999999</v>
      </c>
      <c r="J619" s="6">
        <v>9.0220612446493251E-2</v>
      </c>
      <c r="K619" s="6">
        <v>2.7329601580507078E-2</v>
      </c>
      <c r="L619" s="6">
        <v>3.4750000000000003E-2</v>
      </c>
      <c r="M619" s="6">
        <v>0.23399999999999999</v>
      </c>
      <c r="N619" s="6">
        <v>0.14341677503250974</v>
      </c>
      <c r="O619" s="6">
        <v>0.24424311060777651</v>
      </c>
      <c r="P619" s="6">
        <v>7.0685434516523871E-2</v>
      </c>
      <c r="Q619" s="6">
        <v>0.23542970036219954</v>
      </c>
      <c r="R619">
        <v>0</v>
      </c>
      <c r="S619">
        <v>2</v>
      </c>
      <c r="T619">
        <v>1</v>
      </c>
      <c r="U619">
        <v>0</v>
      </c>
      <c r="V619">
        <v>1</v>
      </c>
      <c r="W619">
        <v>0</v>
      </c>
      <c r="X619">
        <v>0</v>
      </c>
      <c r="Y619">
        <v>0</v>
      </c>
      <c r="Z619">
        <v>1</v>
      </c>
      <c r="AA619">
        <v>1</v>
      </c>
      <c r="AB619">
        <v>6</v>
      </c>
    </row>
    <row r="620" spans="1:28" x14ac:dyDescent="0.2">
      <c r="A620">
        <v>19113010400</v>
      </c>
      <c r="B620" t="s">
        <v>1749</v>
      </c>
      <c r="C620" t="str">
        <f t="shared" si="20"/>
        <v>104, Linn County, Iowa</v>
      </c>
      <c r="D620" t="str">
        <f t="shared" si="21"/>
        <v>104, Linn County</v>
      </c>
      <c r="E620" t="s">
        <v>972</v>
      </c>
      <c r="F620" t="s">
        <v>971</v>
      </c>
      <c r="G620" s="5">
        <v>1126</v>
      </c>
      <c r="H620" s="5">
        <v>71389</v>
      </c>
      <c r="I620" s="6">
        <v>7.6999999999999999E-2</v>
      </c>
      <c r="J620" s="6">
        <v>8.7033747779751328E-2</v>
      </c>
      <c r="K620" s="6">
        <v>1.1545293072824156E-2</v>
      </c>
      <c r="L620" s="6">
        <v>3.9166666666666662E-2</v>
      </c>
      <c r="M620" s="6">
        <v>0.29699999999999999</v>
      </c>
      <c r="N620" s="6">
        <v>9.0296649086760147E-2</v>
      </c>
      <c r="O620" s="6">
        <v>0.41061860691670726</v>
      </c>
      <c r="P620" s="6">
        <v>5.8340180772391129E-2</v>
      </c>
      <c r="Q620" s="6">
        <v>0.21136767317939609</v>
      </c>
      <c r="R620">
        <v>0</v>
      </c>
      <c r="S620">
        <v>1</v>
      </c>
      <c r="T620">
        <v>1</v>
      </c>
      <c r="U620">
        <v>0</v>
      </c>
      <c r="V620">
        <v>2</v>
      </c>
      <c r="W620">
        <v>0</v>
      </c>
      <c r="X620">
        <v>0</v>
      </c>
      <c r="Y620">
        <v>1</v>
      </c>
      <c r="Z620">
        <v>0</v>
      </c>
      <c r="AA620">
        <v>1</v>
      </c>
      <c r="AB620">
        <v>6</v>
      </c>
    </row>
    <row r="621" spans="1:28" x14ac:dyDescent="0.2">
      <c r="A621">
        <v>19013002400</v>
      </c>
      <c r="B621" t="s">
        <v>1750</v>
      </c>
      <c r="C621" t="str">
        <f t="shared" si="20"/>
        <v>24, Black Hawk County, Iowa</v>
      </c>
      <c r="D621" t="str">
        <f t="shared" si="21"/>
        <v>24, Black Hawk County</v>
      </c>
      <c r="E621" t="s">
        <v>1070</v>
      </c>
      <c r="F621" t="s">
        <v>1069</v>
      </c>
      <c r="G621">
        <v>1771</v>
      </c>
      <c r="H621" s="5">
        <v>65778</v>
      </c>
      <c r="I621" s="6">
        <v>9.0999999999999998E-2</v>
      </c>
      <c r="J621" s="6">
        <v>6.4370412196499152E-2</v>
      </c>
      <c r="K621" s="6">
        <v>2.710333145115754E-2</v>
      </c>
      <c r="L621" s="6">
        <v>3.6166666666666673E-2</v>
      </c>
      <c r="M621" s="6">
        <v>0.314</v>
      </c>
      <c r="N621" s="6">
        <v>4.1193073460981007E-4</v>
      </c>
      <c r="O621" s="6">
        <v>0.26024442846872753</v>
      </c>
      <c r="P621" s="6">
        <v>5.8479532163742687E-2</v>
      </c>
      <c r="Q621" s="6">
        <v>0.20327498588368154</v>
      </c>
      <c r="R621">
        <v>0</v>
      </c>
      <c r="S621">
        <v>1</v>
      </c>
      <c r="T621">
        <v>0</v>
      </c>
      <c r="U621">
        <v>0</v>
      </c>
      <c r="V621">
        <v>2</v>
      </c>
      <c r="W621">
        <v>1</v>
      </c>
      <c r="X621">
        <v>0</v>
      </c>
      <c r="Y621">
        <v>0</v>
      </c>
      <c r="Z621">
        <v>1</v>
      </c>
      <c r="AA621">
        <v>1</v>
      </c>
      <c r="AB621">
        <v>6</v>
      </c>
    </row>
    <row r="622" spans="1:28" x14ac:dyDescent="0.2">
      <c r="A622">
        <v>19039960200</v>
      </c>
      <c r="B622" t="s">
        <v>1752</v>
      </c>
      <c r="C622" t="str">
        <f t="shared" si="20"/>
        <v>9602, Clarke County, Iowa</v>
      </c>
      <c r="D622" t="str">
        <f t="shared" si="21"/>
        <v>9602, Clarke County</v>
      </c>
      <c r="E622" t="s">
        <v>1115</v>
      </c>
      <c r="F622" t="s">
        <v>1114</v>
      </c>
      <c r="G622" s="5">
        <v>862</v>
      </c>
      <c r="H622" s="5">
        <v>67813</v>
      </c>
      <c r="I622" s="6">
        <v>0.06</v>
      </c>
      <c r="J622" s="6">
        <v>3.5962877030162411E-2</v>
      </c>
      <c r="K622" s="6">
        <v>1.5081206496519721E-2</v>
      </c>
      <c r="L622" s="6">
        <v>3.4666666666666665E-2</v>
      </c>
      <c r="M622" s="6">
        <v>0.34299999999999997</v>
      </c>
      <c r="N622" s="6">
        <v>4.975231531337497E-2</v>
      </c>
      <c r="O622" s="6">
        <v>0.5420944558521561</v>
      </c>
      <c r="P622" s="6">
        <v>3.781979977753059E-2</v>
      </c>
      <c r="Q622" s="6">
        <v>0.25522041763341069</v>
      </c>
      <c r="R622">
        <v>0</v>
      </c>
      <c r="S622">
        <v>0</v>
      </c>
      <c r="T622">
        <v>0</v>
      </c>
      <c r="U622">
        <v>0</v>
      </c>
      <c r="V622">
        <v>1</v>
      </c>
      <c r="W622">
        <v>1</v>
      </c>
      <c r="X622">
        <v>0</v>
      </c>
      <c r="Y622">
        <v>2</v>
      </c>
      <c r="Z622">
        <v>0</v>
      </c>
      <c r="AA622">
        <v>2</v>
      </c>
      <c r="AB622">
        <v>6</v>
      </c>
    </row>
    <row r="623" spans="1:28" x14ac:dyDescent="0.2">
      <c r="A623">
        <v>19163012902</v>
      </c>
      <c r="B623" t="s">
        <v>1753</v>
      </c>
      <c r="C623" t="str">
        <f t="shared" si="20"/>
        <v>129.02, Scott County, Iowa</v>
      </c>
      <c r="D623" t="str">
        <f t="shared" si="21"/>
        <v>129.02, Scott County</v>
      </c>
      <c r="E623" t="s">
        <v>1045</v>
      </c>
      <c r="F623" t="s">
        <v>1044</v>
      </c>
      <c r="G623" s="5">
        <v>2247</v>
      </c>
      <c r="H623" s="5">
        <v>75471</v>
      </c>
      <c r="I623" s="6">
        <v>4.2000000000000003E-2</v>
      </c>
      <c r="J623" s="6">
        <v>6.720071206052515E-2</v>
      </c>
      <c r="K623" s="6">
        <v>1.6911437472185136E-2</v>
      </c>
      <c r="L623" s="6">
        <v>4.1666666666666657E-2</v>
      </c>
      <c r="M623" s="6">
        <v>0.40500000000000003</v>
      </c>
      <c r="N623" s="6">
        <v>5.716481867041108E-2</v>
      </c>
      <c r="O623" s="6">
        <v>0.30748061045784336</v>
      </c>
      <c r="P623" s="6">
        <v>3.6332910857625689E-2</v>
      </c>
      <c r="Q623" s="6">
        <v>0.2879394748553627</v>
      </c>
      <c r="R623">
        <v>0</v>
      </c>
      <c r="S623">
        <v>0</v>
      </c>
      <c r="T623">
        <v>0</v>
      </c>
      <c r="U623">
        <v>0</v>
      </c>
      <c r="V623">
        <v>2</v>
      </c>
      <c r="W623">
        <v>2</v>
      </c>
      <c r="X623">
        <v>0</v>
      </c>
      <c r="Y623">
        <v>0</v>
      </c>
      <c r="Z623">
        <v>0</v>
      </c>
      <c r="AA623">
        <v>2</v>
      </c>
      <c r="AB623">
        <v>6</v>
      </c>
    </row>
    <row r="624" spans="1:28" x14ac:dyDescent="0.2">
      <c r="A624">
        <v>19181020700</v>
      </c>
      <c r="B624" t="s">
        <v>1754</v>
      </c>
      <c r="C624" t="str">
        <f t="shared" si="20"/>
        <v>207, Warren County, Iowa</v>
      </c>
      <c r="D624" t="str">
        <f t="shared" si="21"/>
        <v>207, Warren County</v>
      </c>
      <c r="E624" t="s">
        <v>958</v>
      </c>
      <c r="F624" t="s">
        <v>957</v>
      </c>
      <c r="G624" s="5">
        <v>1698</v>
      </c>
      <c r="H624" s="5">
        <v>72250</v>
      </c>
      <c r="I624" s="6">
        <v>8.5999999999999993E-2</v>
      </c>
      <c r="J624" s="6">
        <v>0.1248527679623086</v>
      </c>
      <c r="K624" s="6">
        <v>4.9469964664310952E-2</v>
      </c>
      <c r="L624" s="6">
        <v>2.916666666666666E-2</v>
      </c>
      <c r="M624" s="6">
        <v>0.29499999999999998</v>
      </c>
      <c r="N624" s="6">
        <v>0.13365062195781505</v>
      </c>
      <c r="O624" s="6">
        <v>0.31345508758852031</v>
      </c>
      <c r="P624" s="6">
        <v>4.2841037204058623E-2</v>
      </c>
      <c r="Q624" s="6">
        <v>0.30447585394581861</v>
      </c>
      <c r="R624">
        <v>0</v>
      </c>
      <c r="S624">
        <v>1</v>
      </c>
      <c r="T624">
        <v>2</v>
      </c>
      <c r="U624">
        <v>1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2</v>
      </c>
      <c r="AB624">
        <v>6</v>
      </c>
    </row>
    <row r="625" spans="1:28" x14ac:dyDescent="0.2">
      <c r="A625">
        <v>19153011114</v>
      </c>
      <c r="B625" t="s">
        <v>1755</v>
      </c>
      <c r="C625" t="str">
        <f t="shared" si="20"/>
        <v>111.14, Polk County, Iowa</v>
      </c>
      <c r="D625" t="str">
        <f t="shared" si="21"/>
        <v>111.14, Polk County</v>
      </c>
      <c r="E625" t="s">
        <v>977</v>
      </c>
      <c r="F625" t="s">
        <v>976</v>
      </c>
      <c r="G625">
        <v>2113</v>
      </c>
      <c r="H625" s="5">
        <v>55681</v>
      </c>
      <c r="I625" s="6">
        <v>3.2000000000000001E-2</v>
      </c>
      <c r="J625" s="6">
        <v>9.1812588736393752E-2</v>
      </c>
      <c r="K625" s="6">
        <v>1.8457169900615238E-2</v>
      </c>
      <c r="L625" s="6">
        <v>3.4750000000000003E-2</v>
      </c>
      <c r="M625" s="6">
        <v>0.22800000000000001</v>
      </c>
      <c r="N625" s="6">
        <v>0.14341677503250974</v>
      </c>
      <c r="O625" s="6">
        <v>0.2302278820375335</v>
      </c>
      <c r="P625" s="6">
        <v>6.255506607929516E-2</v>
      </c>
      <c r="Q625" s="6">
        <v>0.2725982016090866</v>
      </c>
      <c r="R625">
        <v>1</v>
      </c>
      <c r="S625">
        <v>0</v>
      </c>
      <c r="T625">
        <v>1</v>
      </c>
      <c r="U625">
        <v>0</v>
      </c>
      <c r="V625">
        <v>1</v>
      </c>
      <c r="W625">
        <v>0</v>
      </c>
      <c r="X625">
        <v>0</v>
      </c>
      <c r="Y625">
        <v>0</v>
      </c>
      <c r="Z625">
        <v>1</v>
      </c>
      <c r="AA625">
        <v>2</v>
      </c>
      <c r="AB625">
        <v>6</v>
      </c>
    </row>
    <row r="626" spans="1:28" x14ac:dyDescent="0.2">
      <c r="A626">
        <v>19163013100</v>
      </c>
      <c r="B626" t="s">
        <v>1756</v>
      </c>
      <c r="C626" t="str">
        <f t="shared" si="20"/>
        <v>131, Scott County, Iowa</v>
      </c>
      <c r="D626" t="str">
        <f t="shared" si="21"/>
        <v>131, Scott County</v>
      </c>
      <c r="E626" t="s">
        <v>1045</v>
      </c>
      <c r="F626" t="s">
        <v>1044</v>
      </c>
      <c r="G626" s="5">
        <v>799</v>
      </c>
      <c r="H626" s="5">
        <v>90563</v>
      </c>
      <c r="I626" s="6">
        <v>9.9000000000000005E-2</v>
      </c>
      <c r="J626" s="6">
        <v>3.3792240300375469E-2</v>
      </c>
      <c r="K626" s="6">
        <v>1.5018773466833541E-2</v>
      </c>
      <c r="L626" s="6">
        <v>4.1666666666666657E-2</v>
      </c>
      <c r="M626" s="6">
        <v>0.29699999999999999</v>
      </c>
      <c r="N626" s="6">
        <v>5.716481867041108E-2</v>
      </c>
      <c r="O626" s="6">
        <v>0.16505576208178438</v>
      </c>
      <c r="P626" s="6">
        <v>6.3073394495412841E-2</v>
      </c>
      <c r="Q626" s="6">
        <v>0.25031289111389238</v>
      </c>
      <c r="R626">
        <v>0</v>
      </c>
      <c r="S626">
        <v>1</v>
      </c>
      <c r="T626">
        <v>0</v>
      </c>
      <c r="U626">
        <v>0</v>
      </c>
      <c r="V626">
        <v>2</v>
      </c>
      <c r="W626">
        <v>0</v>
      </c>
      <c r="X626">
        <v>0</v>
      </c>
      <c r="Y626">
        <v>0</v>
      </c>
      <c r="Z626">
        <v>1</v>
      </c>
      <c r="AA626">
        <v>2</v>
      </c>
      <c r="AB626">
        <v>6</v>
      </c>
    </row>
    <row r="627" spans="1:28" x14ac:dyDescent="0.2">
      <c r="A627">
        <v>19013001200</v>
      </c>
      <c r="B627" t="s">
        <v>1758</v>
      </c>
      <c r="C627" t="str">
        <f t="shared" si="20"/>
        <v>12, Black Hawk County, Iowa</v>
      </c>
      <c r="D627" t="str">
        <f t="shared" si="21"/>
        <v>12, Black Hawk County</v>
      </c>
      <c r="E627" t="s">
        <v>1070</v>
      </c>
      <c r="F627" t="s">
        <v>1069</v>
      </c>
      <c r="G627">
        <v>957</v>
      </c>
      <c r="H627" s="5">
        <v>63558</v>
      </c>
      <c r="I627" s="6">
        <v>5.0999999999999997E-2</v>
      </c>
      <c r="J627" s="6">
        <v>1.1494252873563218E-2</v>
      </c>
      <c r="K627" s="6">
        <v>0</v>
      </c>
      <c r="L627" s="6">
        <v>3.6166666666666673E-2</v>
      </c>
      <c r="M627" s="6">
        <v>0.26700000000000002</v>
      </c>
      <c r="N627" s="6">
        <v>4.1193073460981007E-4</v>
      </c>
      <c r="O627" s="6">
        <v>0.44969325153374234</v>
      </c>
      <c r="P627" s="6">
        <v>9.519408502772643E-2</v>
      </c>
      <c r="Q627" s="6">
        <v>0.19958202716823406</v>
      </c>
      <c r="R627">
        <v>1</v>
      </c>
      <c r="S627">
        <v>0</v>
      </c>
      <c r="T627">
        <v>0</v>
      </c>
      <c r="U627">
        <v>0</v>
      </c>
      <c r="V627">
        <v>2</v>
      </c>
      <c r="W627">
        <v>0</v>
      </c>
      <c r="X627">
        <v>0</v>
      </c>
      <c r="Y627">
        <v>1</v>
      </c>
      <c r="Z627">
        <v>1</v>
      </c>
      <c r="AA627">
        <v>1</v>
      </c>
      <c r="AB627">
        <v>6</v>
      </c>
    </row>
    <row r="628" spans="1:28" x14ac:dyDescent="0.2">
      <c r="A628">
        <v>19163013702</v>
      </c>
      <c r="B628" t="s">
        <v>1759</v>
      </c>
      <c r="C628" t="str">
        <f t="shared" si="20"/>
        <v>137.02, Scott County, Iowa</v>
      </c>
      <c r="D628" t="str">
        <f t="shared" si="21"/>
        <v>137.02, Scott County</v>
      </c>
      <c r="E628" t="s">
        <v>1045</v>
      </c>
      <c r="F628" t="s">
        <v>1044</v>
      </c>
      <c r="G628" s="5">
        <v>2116</v>
      </c>
      <c r="H628" s="5">
        <v>100489</v>
      </c>
      <c r="I628" s="6">
        <v>2.8999999999999998E-2</v>
      </c>
      <c r="J628" s="6">
        <v>2.3629489603024575E-2</v>
      </c>
      <c r="K628" s="6">
        <v>1.0869565217391304E-2</v>
      </c>
      <c r="L628" s="6">
        <v>4.1666666666666657E-2</v>
      </c>
      <c r="M628" s="6">
        <v>0.317</v>
      </c>
      <c r="N628" s="6">
        <v>5.716481867041108E-2</v>
      </c>
      <c r="O628" s="6">
        <v>0.1601451153148484</v>
      </c>
      <c r="P628" s="6">
        <v>0.10268752507019654</v>
      </c>
      <c r="Q628" s="6">
        <v>0.18100189035916825</v>
      </c>
      <c r="R628">
        <v>0</v>
      </c>
      <c r="S628">
        <v>0</v>
      </c>
      <c r="T628">
        <v>0</v>
      </c>
      <c r="U628">
        <v>0</v>
      </c>
      <c r="V628">
        <v>2</v>
      </c>
      <c r="W628">
        <v>1</v>
      </c>
      <c r="X628">
        <v>0</v>
      </c>
      <c r="Y628">
        <v>0</v>
      </c>
      <c r="Z628">
        <v>2</v>
      </c>
      <c r="AA628">
        <v>1</v>
      </c>
      <c r="AB628">
        <v>6</v>
      </c>
    </row>
    <row r="629" spans="1:28" x14ac:dyDescent="0.2">
      <c r="A629">
        <v>19153010702</v>
      </c>
      <c r="B629" t="s">
        <v>1760</v>
      </c>
      <c r="C629" t="str">
        <f t="shared" si="20"/>
        <v>107.02, Polk County, Iowa</v>
      </c>
      <c r="D629" t="str">
        <f t="shared" si="21"/>
        <v>107.02, Polk County</v>
      </c>
      <c r="E629" t="s">
        <v>977</v>
      </c>
      <c r="F629" t="s">
        <v>976</v>
      </c>
      <c r="G629" s="5">
        <v>2051</v>
      </c>
      <c r="H629" s="5">
        <v>84946</v>
      </c>
      <c r="I629" s="6">
        <v>5.4000000000000006E-2</v>
      </c>
      <c r="J629" s="6">
        <v>7.2647489029741594E-2</v>
      </c>
      <c r="K629" s="6">
        <v>2.7791321306679669E-2</v>
      </c>
      <c r="L629" s="6">
        <v>3.4750000000000003E-2</v>
      </c>
      <c r="M629" s="6">
        <v>0.377</v>
      </c>
      <c r="N629" s="6">
        <v>0.14341677503250974</v>
      </c>
      <c r="O629" s="6">
        <v>0.39857967154904572</v>
      </c>
      <c r="P629" s="6">
        <v>4.7818012999071492E-2</v>
      </c>
      <c r="Q629" s="6">
        <v>0.18673817649926866</v>
      </c>
      <c r="R629">
        <v>0</v>
      </c>
      <c r="S629">
        <v>0</v>
      </c>
      <c r="T629">
        <v>1</v>
      </c>
      <c r="U629">
        <v>0</v>
      </c>
      <c r="V629">
        <v>1</v>
      </c>
      <c r="W629">
        <v>2</v>
      </c>
      <c r="X629">
        <v>0</v>
      </c>
      <c r="Y629">
        <v>1</v>
      </c>
      <c r="Z629">
        <v>0</v>
      </c>
      <c r="AA629">
        <v>1</v>
      </c>
      <c r="AB629">
        <v>6</v>
      </c>
    </row>
    <row r="630" spans="1:28" x14ac:dyDescent="0.2">
      <c r="A630">
        <v>19163011600</v>
      </c>
      <c r="B630" t="s">
        <v>1761</v>
      </c>
      <c r="C630" t="str">
        <f t="shared" si="20"/>
        <v>116, Scott County, Iowa</v>
      </c>
      <c r="D630" t="str">
        <f t="shared" si="21"/>
        <v>116, Scott County</v>
      </c>
      <c r="E630" t="s">
        <v>1045</v>
      </c>
      <c r="F630" t="s">
        <v>1044</v>
      </c>
      <c r="G630" s="5">
        <v>1299</v>
      </c>
      <c r="H630" s="5">
        <v>61291</v>
      </c>
      <c r="I630" s="6">
        <v>0.111</v>
      </c>
      <c r="J630" s="6">
        <v>6.1585835257890686E-2</v>
      </c>
      <c r="K630" s="6">
        <v>2.3864511162432642E-2</v>
      </c>
      <c r="L630" s="6">
        <v>4.1666666666666657E-2</v>
      </c>
      <c r="M630" s="6">
        <v>0.23800000000000002</v>
      </c>
      <c r="N630" s="6">
        <v>5.716481867041108E-2</v>
      </c>
      <c r="O630" s="6">
        <v>0.30919931856899491</v>
      </c>
      <c r="P630" s="6">
        <v>8.972602739726028E-2</v>
      </c>
      <c r="Q630" s="6">
        <v>0.20477290223248654</v>
      </c>
      <c r="R630">
        <v>1</v>
      </c>
      <c r="S630">
        <v>1</v>
      </c>
      <c r="T630">
        <v>0</v>
      </c>
      <c r="U630">
        <v>0</v>
      </c>
      <c r="V630">
        <v>2</v>
      </c>
      <c r="W630">
        <v>0</v>
      </c>
      <c r="X630">
        <v>0</v>
      </c>
      <c r="Y630">
        <v>0</v>
      </c>
      <c r="Z630">
        <v>1</v>
      </c>
      <c r="AA630">
        <v>1</v>
      </c>
      <c r="AB630">
        <v>6</v>
      </c>
    </row>
    <row r="631" spans="1:28" x14ac:dyDescent="0.2">
      <c r="A631">
        <v>19061001204</v>
      </c>
      <c r="B631" t="s">
        <v>1762</v>
      </c>
      <c r="C631" t="str">
        <f t="shared" si="20"/>
        <v>12.04, Dubuque County, Iowa</v>
      </c>
      <c r="D631" t="str">
        <f t="shared" si="21"/>
        <v>12.04, Dubuque County</v>
      </c>
      <c r="E631" t="s">
        <v>247</v>
      </c>
      <c r="F631" t="s">
        <v>1011</v>
      </c>
      <c r="G631" s="5">
        <v>1075</v>
      </c>
      <c r="H631" s="5">
        <v>73450</v>
      </c>
      <c r="I631" s="6">
        <v>0.09</v>
      </c>
      <c r="J631" s="6">
        <v>7.5348837209302327E-2</v>
      </c>
      <c r="K631" s="6">
        <v>3.1627906976744183E-2</v>
      </c>
      <c r="L631" s="6">
        <v>3.5166666666666659E-2</v>
      </c>
      <c r="M631" s="6">
        <v>0.315</v>
      </c>
      <c r="N631" s="6">
        <v>5.993401172413057E-2</v>
      </c>
      <c r="O631" s="6">
        <v>0.33109156751163993</v>
      </c>
      <c r="P631" s="6">
        <v>4.549590536851683E-3</v>
      </c>
      <c r="Q631" s="6">
        <v>0.19813953488372094</v>
      </c>
      <c r="R631">
        <v>0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0</v>
      </c>
      <c r="Y631">
        <v>0</v>
      </c>
      <c r="Z631">
        <v>0</v>
      </c>
      <c r="AA631">
        <v>1</v>
      </c>
      <c r="AB631">
        <v>6</v>
      </c>
    </row>
    <row r="632" spans="1:28" x14ac:dyDescent="0.2">
      <c r="A632">
        <v>19163010201</v>
      </c>
      <c r="B632" t="s">
        <v>1763</v>
      </c>
      <c r="C632" t="str">
        <f t="shared" si="20"/>
        <v>102.01, Scott County, Iowa</v>
      </c>
      <c r="D632" t="str">
        <f t="shared" si="21"/>
        <v>102.01, Scott County</v>
      </c>
      <c r="E632" t="s">
        <v>1045</v>
      </c>
      <c r="F632" t="s">
        <v>1044</v>
      </c>
      <c r="G632" s="5">
        <v>2421</v>
      </c>
      <c r="H632" s="5">
        <v>71985</v>
      </c>
      <c r="I632" s="6">
        <v>5.9000000000000004E-2</v>
      </c>
      <c r="J632" s="6">
        <v>0.1251548946716233</v>
      </c>
      <c r="K632" s="6">
        <v>3.0565881866997109E-2</v>
      </c>
      <c r="L632" s="6">
        <v>4.1666666666666657E-2</v>
      </c>
      <c r="M632" s="6">
        <v>0.3</v>
      </c>
      <c r="N632" s="6">
        <v>5.716481867041108E-2</v>
      </c>
      <c r="O632" s="6">
        <v>0.3192999053926206</v>
      </c>
      <c r="P632" s="6">
        <v>4.3083003952569171E-2</v>
      </c>
      <c r="Q632" s="6">
        <v>0.23213548120611319</v>
      </c>
      <c r="R632">
        <v>0</v>
      </c>
      <c r="S632">
        <v>0</v>
      </c>
      <c r="T632">
        <v>2</v>
      </c>
      <c r="U632">
        <v>1</v>
      </c>
      <c r="V632">
        <v>2</v>
      </c>
      <c r="W632">
        <v>0</v>
      </c>
      <c r="X632">
        <v>0</v>
      </c>
      <c r="Y632">
        <v>0</v>
      </c>
      <c r="Z632">
        <v>0</v>
      </c>
      <c r="AA632">
        <v>1</v>
      </c>
      <c r="AB632">
        <v>6</v>
      </c>
    </row>
    <row r="633" spans="1:28" x14ac:dyDescent="0.2">
      <c r="A633">
        <v>19113001102</v>
      </c>
      <c r="B633" t="s">
        <v>1764</v>
      </c>
      <c r="C633" t="str">
        <f t="shared" si="20"/>
        <v>11.02, Linn County, Iowa</v>
      </c>
      <c r="D633" t="str">
        <f t="shared" si="21"/>
        <v>11.02, Linn County</v>
      </c>
      <c r="E633" t="s">
        <v>972</v>
      </c>
      <c r="F633" t="s">
        <v>971</v>
      </c>
      <c r="G633" s="5">
        <v>1659</v>
      </c>
      <c r="H633" s="5">
        <v>54297</v>
      </c>
      <c r="I633" s="6">
        <v>0.107</v>
      </c>
      <c r="J633" s="6">
        <v>5.6660638939119955E-2</v>
      </c>
      <c r="K633" s="6">
        <v>0</v>
      </c>
      <c r="L633" s="6">
        <v>3.9166666666666662E-2</v>
      </c>
      <c r="M633" s="6">
        <v>0.26700000000000002</v>
      </c>
      <c r="N633" s="6">
        <v>9.0296649086760147E-2</v>
      </c>
      <c r="O633" s="6">
        <v>0.26557799742157284</v>
      </c>
      <c r="P633" s="6">
        <v>6.4825253664036075E-2</v>
      </c>
      <c r="Q633" s="6">
        <v>0.21639541892706449</v>
      </c>
      <c r="R633">
        <v>1</v>
      </c>
      <c r="S633">
        <v>1</v>
      </c>
      <c r="T633">
        <v>0</v>
      </c>
      <c r="U633">
        <v>0</v>
      </c>
      <c r="V633">
        <v>2</v>
      </c>
      <c r="W633">
        <v>0</v>
      </c>
      <c r="X633">
        <v>0</v>
      </c>
      <c r="Y633">
        <v>0</v>
      </c>
      <c r="Z633">
        <v>1</v>
      </c>
      <c r="AA633">
        <v>1</v>
      </c>
      <c r="AB633">
        <v>6</v>
      </c>
    </row>
    <row r="634" spans="1:28" x14ac:dyDescent="0.2">
      <c r="A634">
        <v>19099040900</v>
      </c>
      <c r="B634" t="s">
        <v>1765</v>
      </c>
      <c r="C634" t="str">
        <f t="shared" si="20"/>
        <v>409, Jasper County, Iowa</v>
      </c>
      <c r="D634" t="str">
        <f t="shared" si="21"/>
        <v>409, Jasper County</v>
      </c>
      <c r="E634" t="s">
        <v>1032</v>
      </c>
      <c r="F634" t="s">
        <v>1031</v>
      </c>
      <c r="G634" s="5">
        <v>1177</v>
      </c>
      <c r="H634" s="5">
        <v>72107</v>
      </c>
      <c r="I634" s="6">
        <v>7.400000000000001E-2</v>
      </c>
      <c r="J634" s="6">
        <v>4.9277824978759557E-2</v>
      </c>
      <c r="K634" s="6">
        <v>4.7578589634664402E-2</v>
      </c>
      <c r="L634" s="6">
        <v>3.6333333333333336E-2</v>
      </c>
      <c r="M634" s="6">
        <v>0.309</v>
      </c>
      <c r="N634" s="6">
        <v>2.635578958797025E-2</v>
      </c>
      <c r="O634" s="6">
        <v>0.54380952380952385</v>
      </c>
      <c r="P634" s="6">
        <v>2.7960526315789474E-2</v>
      </c>
      <c r="Q634" s="6">
        <v>0.11724723874256585</v>
      </c>
      <c r="R634">
        <v>0</v>
      </c>
      <c r="S634">
        <v>0</v>
      </c>
      <c r="T634">
        <v>0</v>
      </c>
      <c r="U634">
        <v>1</v>
      </c>
      <c r="V634">
        <v>2</v>
      </c>
      <c r="W634">
        <v>1</v>
      </c>
      <c r="X634">
        <v>0</v>
      </c>
      <c r="Y634">
        <v>2</v>
      </c>
      <c r="Z634">
        <v>0</v>
      </c>
      <c r="AA634">
        <v>0</v>
      </c>
      <c r="AB634">
        <v>6</v>
      </c>
    </row>
    <row r="635" spans="1:28" x14ac:dyDescent="0.2">
      <c r="A635">
        <v>19105070100</v>
      </c>
      <c r="B635" t="s">
        <v>1766</v>
      </c>
      <c r="C635" t="str">
        <f t="shared" si="20"/>
        <v>701, Jones County, Iowa</v>
      </c>
      <c r="D635" t="str">
        <f t="shared" si="21"/>
        <v>701, Jones County</v>
      </c>
      <c r="E635" t="s">
        <v>991</v>
      </c>
      <c r="F635" t="s">
        <v>990</v>
      </c>
      <c r="G635" s="5">
        <v>1521</v>
      </c>
      <c r="H635" s="5">
        <v>77369</v>
      </c>
      <c r="I635" s="6">
        <v>3.7000000000000005E-2</v>
      </c>
      <c r="J635" s="6">
        <v>4.2077580539119003E-2</v>
      </c>
      <c r="K635" s="6">
        <v>3.6160420775805391E-2</v>
      </c>
      <c r="L635" s="6">
        <v>3.7499999999999999E-2</v>
      </c>
      <c r="M635" s="6">
        <v>0.28800000000000003</v>
      </c>
      <c r="N635" s="6">
        <v>3.8763446070355656E-4</v>
      </c>
      <c r="O635" s="6">
        <v>0.42719449225473322</v>
      </c>
      <c r="P635" s="6">
        <v>7.0913461538461536E-2</v>
      </c>
      <c r="Q635" s="6">
        <v>0.20644312952005259</v>
      </c>
      <c r="R635">
        <v>0</v>
      </c>
      <c r="S635">
        <v>0</v>
      </c>
      <c r="T635">
        <v>0</v>
      </c>
      <c r="U635">
        <v>1</v>
      </c>
      <c r="V635">
        <v>2</v>
      </c>
      <c r="W635">
        <v>0</v>
      </c>
      <c r="X635">
        <v>0</v>
      </c>
      <c r="Y635">
        <v>1</v>
      </c>
      <c r="Z635">
        <v>1</v>
      </c>
      <c r="AA635">
        <v>1</v>
      </c>
      <c r="AB635">
        <v>6</v>
      </c>
    </row>
    <row r="636" spans="1:28" x14ac:dyDescent="0.2">
      <c r="A636">
        <v>19013002603</v>
      </c>
      <c r="B636" t="s">
        <v>1767</v>
      </c>
      <c r="C636" t="str">
        <f t="shared" si="20"/>
        <v>26.03, Black Hawk County, Iowa</v>
      </c>
      <c r="D636" t="str">
        <f t="shared" si="21"/>
        <v>26.03, Black Hawk County</v>
      </c>
      <c r="E636" t="s">
        <v>1070</v>
      </c>
      <c r="F636" t="s">
        <v>1069</v>
      </c>
      <c r="G636" s="5">
        <v>4154</v>
      </c>
      <c r="H636" s="5">
        <v>82033</v>
      </c>
      <c r="I636" s="6">
        <v>0.183</v>
      </c>
      <c r="J636" s="6">
        <v>7.0052961001444397E-2</v>
      </c>
      <c r="K636" s="6">
        <v>1.203659123736158E-3</v>
      </c>
      <c r="L636" s="6">
        <v>3.6166666666666673E-2</v>
      </c>
      <c r="M636" s="6">
        <v>0.27699999999999997</v>
      </c>
      <c r="N636" s="6">
        <v>4.1193073460981007E-4</v>
      </c>
      <c r="O636" s="6">
        <v>0.16155944168137334</v>
      </c>
      <c r="P636" s="6">
        <v>4.9633656346017487E-3</v>
      </c>
      <c r="Q636" s="6">
        <v>0.27587867116032738</v>
      </c>
      <c r="R636">
        <v>0</v>
      </c>
      <c r="S636">
        <v>2</v>
      </c>
      <c r="T636">
        <v>0</v>
      </c>
      <c r="U636">
        <v>0</v>
      </c>
      <c r="V636">
        <v>2</v>
      </c>
      <c r="W636">
        <v>0</v>
      </c>
      <c r="X636">
        <v>0</v>
      </c>
      <c r="Y636">
        <v>0</v>
      </c>
      <c r="Z636">
        <v>0</v>
      </c>
      <c r="AA636">
        <v>2</v>
      </c>
      <c r="AB636">
        <v>6</v>
      </c>
    </row>
    <row r="637" spans="1:28" x14ac:dyDescent="0.2">
      <c r="A637">
        <v>19099040700</v>
      </c>
      <c r="B637" t="s">
        <v>1768</v>
      </c>
      <c r="C637" t="str">
        <f t="shared" si="20"/>
        <v>407, Jasper County, Iowa</v>
      </c>
      <c r="D637" t="str">
        <f t="shared" si="21"/>
        <v>407, Jasper County</v>
      </c>
      <c r="E637" t="s">
        <v>1032</v>
      </c>
      <c r="F637" t="s">
        <v>1031</v>
      </c>
      <c r="G637" s="5">
        <v>1989</v>
      </c>
      <c r="H637" s="5">
        <v>70247</v>
      </c>
      <c r="I637" s="6">
        <v>5.2999999999999999E-2</v>
      </c>
      <c r="J637" s="6">
        <v>0.11764705882352941</v>
      </c>
      <c r="K637" s="6">
        <v>3.8210155857214684E-2</v>
      </c>
      <c r="L637" s="6">
        <v>3.6333333333333336E-2</v>
      </c>
      <c r="M637" s="6">
        <v>0.29199999999999998</v>
      </c>
      <c r="N637" s="6">
        <v>2.635578958797025E-2</v>
      </c>
      <c r="O637" s="6">
        <v>0.40911648846370285</v>
      </c>
      <c r="P637" s="6">
        <v>7.6609247506799635E-2</v>
      </c>
      <c r="Q637" s="6">
        <v>0.16339869281045752</v>
      </c>
      <c r="R637">
        <v>0</v>
      </c>
      <c r="S637">
        <v>0</v>
      </c>
      <c r="T637">
        <v>1</v>
      </c>
      <c r="U637">
        <v>1</v>
      </c>
      <c r="V637">
        <v>2</v>
      </c>
      <c r="W637">
        <v>0</v>
      </c>
      <c r="X637">
        <v>0</v>
      </c>
      <c r="Y637">
        <v>1</v>
      </c>
      <c r="Z637">
        <v>1</v>
      </c>
      <c r="AA637">
        <v>0</v>
      </c>
      <c r="AB637">
        <v>6</v>
      </c>
    </row>
    <row r="638" spans="1:28" x14ac:dyDescent="0.2">
      <c r="A638">
        <v>19163010102</v>
      </c>
      <c r="B638" t="s">
        <v>1769</v>
      </c>
      <c r="C638" t="str">
        <f t="shared" si="20"/>
        <v>101.02, Scott County, Iowa</v>
      </c>
      <c r="D638" t="str">
        <f t="shared" si="21"/>
        <v>101.02, Scott County</v>
      </c>
      <c r="E638" t="s">
        <v>1045</v>
      </c>
      <c r="F638" t="s">
        <v>1044</v>
      </c>
      <c r="G638" s="5">
        <v>2890</v>
      </c>
      <c r="H638" s="5">
        <v>109796</v>
      </c>
      <c r="I638" s="6">
        <v>0.02</v>
      </c>
      <c r="J638" s="6">
        <v>2.698961937716263E-2</v>
      </c>
      <c r="K638" s="6">
        <v>3.4256055363321797E-2</v>
      </c>
      <c r="L638" s="6">
        <v>4.1666666666666657E-2</v>
      </c>
      <c r="M638" s="6">
        <v>0.315</v>
      </c>
      <c r="N638" s="6">
        <v>5.716481867041108E-2</v>
      </c>
      <c r="O638" s="6">
        <v>0.20641588695818217</v>
      </c>
      <c r="P638" s="6">
        <v>9.6909690969096907E-2</v>
      </c>
      <c r="Q638" s="6">
        <v>0.17785467128027682</v>
      </c>
      <c r="R638">
        <v>0</v>
      </c>
      <c r="S638">
        <v>0</v>
      </c>
      <c r="T638">
        <v>0</v>
      </c>
      <c r="U638">
        <v>1</v>
      </c>
      <c r="V638">
        <v>2</v>
      </c>
      <c r="W638">
        <v>1</v>
      </c>
      <c r="X638">
        <v>0</v>
      </c>
      <c r="Y638">
        <v>0</v>
      </c>
      <c r="Z638">
        <v>2</v>
      </c>
      <c r="AA638">
        <v>0</v>
      </c>
      <c r="AB638">
        <v>6</v>
      </c>
    </row>
    <row r="639" spans="1:28" x14ac:dyDescent="0.2">
      <c r="A639">
        <v>19161080300</v>
      </c>
      <c r="B639" t="s">
        <v>1770</v>
      </c>
      <c r="C639" t="str">
        <f t="shared" si="20"/>
        <v>803, Sac County, Iowa</v>
      </c>
      <c r="D639" t="str">
        <f t="shared" si="21"/>
        <v>803, Sac County</v>
      </c>
      <c r="E639" t="s">
        <v>1016</v>
      </c>
      <c r="F639" t="s">
        <v>1015</v>
      </c>
      <c r="G639">
        <v>978</v>
      </c>
      <c r="H639" s="5">
        <v>67833</v>
      </c>
      <c r="I639" s="6">
        <v>0.06</v>
      </c>
      <c r="J639" s="6">
        <v>7.7709611451942745E-2</v>
      </c>
      <c r="K639" s="6">
        <v>2.2494887525562373E-2</v>
      </c>
      <c r="L639" s="6">
        <v>2.7833333333333335E-2</v>
      </c>
      <c r="M639" s="6">
        <v>0.33799999999999997</v>
      </c>
      <c r="N639" s="6">
        <v>-5.1787439613526567E-2</v>
      </c>
      <c r="O639" s="6">
        <v>0.37578419071518193</v>
      </c>
      <c r="P639" s="6">
        <v>0.12166558230318802</v>
      </c>
      <c r="Q639" s="6">
        <v>0.16155419222903886</v>
      </c>
      <c r="R639">
        <v>0</v>
      </c>
      <c r="S639">
        <v>0</v>
      </c>
      <c r="T639">
        <v>1</v>
      </c>
      <c r="U639">
        <v>0</v>
      </c>
      <c r="V639">
        <v>0</v>
      </c>
      <c r="W639">
        <v>1</v>
      </c>
      <c r="X639">
        <v>2</v>
      </c>
      <c r="Y639">
        <v>0</v>
      </c>
      <c r="Z639">
        <v>2</v>
      </c>
      <c r="AA639">
        <v>0</v>
      </c>
      <c r="AB639">
        <v>6</v>
      </c>
    </row>
    <row r="640" spans="1:28" x14ac:dyDescent="0.2">
      <c r="A640">
        <v>19033951600</v>
      </c>
      <c r="B640" t="s">
        <v>1771</v>
      </c>
      <c r="C640" t="str">
        <f t="shared" si="20"/>
        <v>9516, Cerro Gordo County, Iowa</v>
      </c>
      <c r="D640" t="str">
        <f t="shared" si="21"/>
        <v>9516, Cerro Gordo County</v>
      </c>
      <c r="E640" t="s">
        <v>1081</v>
      </c>
      <c r="F640" t="s">
        <v>1080</v>
      </c>
      <c r="G640" s="5">
        <v>2033</v>
      </c>
      <c r="H640" s="5">
        <v>62723</v>
      </c>
      <c r="I640" s="6">
        <v>0.04</v>
      </c>
      <c r="J640" s="6">
        <v>7.6242006886374822E-2</v>
      </c>
      <c r="K640" s="6">
        <v>1.278898180029513E-2</v>
      </c>
      <c r="L640" s="6">
        <v>3.4083333333333334E-2</v>
      </c>
      <c r="M640" s="6">
        <v>0.308</v>
      </c>
      <c r="N640" s="6">
        <v>-2.3193132658376935E-2</v>
      </c>
      <c r="O640" s="6">
        <v>0.35889175257731959</v>
      </c>
      <c r="P640" s="6">
        <v>1.9505233111322549E-2</v>
      </c>
      <c r="Q640" s="6">
        <v>0.18396458435809149</v>
      </c>
      <c r="R640">
        <v>1</v>
      </c>
      <c r="S640">
        <v>0</v>
      </c>
      <c r="T640">
        <v>1</v>
      </c>
      <c r="U640">
        <v>0</v>
      </c>
      <c r="V640">
        <v>1</v>
      </c>
      <c r="W640">
        <v>0</v>
      </c>
      <c r="X640">
        <v>2</v>
      </c>
      <c r="Y640">
        <v>0</v>
      </c>
      <c r="Z640">
        <v>0</v>
      </c>
      <c r="AA640">
        <v>1</v>
      </c>
      <c r="AB640">
        <v>6</v>
      </c>
    </row>
    <row r="641" spans="1:28" x14ac:dyDescent="0.2">
      <c r="A641">
        <v>19085290200</v>
      </c>
      <c r="B641" t="s">
        <v>1774</v>
      </c>
      <c r="C641" t="str">
        <f t="shared" si="20"/>
        <v>2902, Harrison County, Iowa</v>
      </c>
      <c r="D641" t="str">
        <f t="shared" si="21"/>
        <v>2902, Harrison County</v>
      </c>
      <c r="E641" t="s">
        <v>1102</v>
      </c>
      <c r="F641" t="s">
        <v>1101</v>
      </c>
      <c r="G641" s="5">
        <v>1396</v>
      </c>
      <c r="H641" s="5">
        <v>62689</v>
      </c>
      <c r="I641" s="6">
        <v>7.4999999999999997E-2</v>
      </c>
      <c r="J641" s="6">
        <v>6.3753581661891115E-2</v>
      </c>
      <c r="K641" s="6">
        <v>2.7220630372492838E-2</v>
      </c>
      <c r="L641" s="6">
        <v>3.1416666666666662E-2</v>
      </c>
      <c r="M641" s="6">
        <v>0.34399999999999997</v>
      </c>
      <c r="N641" s="6">
        <v>-2.317792068595927E-2</v>
      </c>
      <c r="O641" s="6">
        <v>0.45536869340232861</v>
      </c>
      <c r="P641" s="6">
        <v>8.3974358974358967E-2</v>
      </c>
      <c r="Q641" s="6">
        <v>0.1504297994269341</v>
      </c>
      <c r="R641">
        <v>1</v>
      </c>
      <c r="S641">
        <v>0</v>
      </c>
      <c r="T641">
        <v>0</v>
      </c>
      <c r="U641">
        <v>0</v>
      </c>
      <c r="V641">
        <v>0</v>
      </c>
      <c r="W641">
        <v>1</v>
      </c>
      <c r="X641">
        <v>2</v>
      </c>
      <c r="Y641">
        <v>1</v>
      </c>
      <c r="Z641">
        <v>1</v>
      </c>
      <c r="AA641">
        <v>0</v>
      </c>
      <c r="AB641">
        <v>6</v>
      </c>
    </row>
    <row r="642" spans="1:28" x14ac:dyDescent="0.2">
      <c r="A642">
        <v>19129040201</v>
      </c>
      <c r="B642" t="s">
        <v>1782</v>
      </c>
      <c r="C642" t="str">
        <f t="shared" si="20"/>
        <v>402.01, Mills County, Iowa</v>
      </c>
      <c r="D642" t="str">
        <f t="shared" si="21"/>
        <v>402.01, Mills County</v>
      </c>
      <c r="E642" t="s">
        <v>1104</v>
      </c>
      <c r="F642" t="s">
        <v>1103</v>
      </c>
      <c r="G642" s="5">
        <v>809</v>
      </c>
      <c r="H642" s="5">
        <v>83750</v>
      </c>
      <c r="I642" s="6">
        <v>6.2E-2</v>
      </c>
      <c r="J642" s="6">
        <v>5.9332509270704575E-2</v>
      </c>
      <c r="K642" s="6">
        <v>4.2027194066749075E-2</v>
      </c>
      <c r="L642" s="6">
        <v>2.7666666666666669E-2</v>
      </c>
      <c r="M642" s="6">
        <v>0.33899999999999997</v>
      </c>
      <c r="N642" s="6">
        <v>-3.8183146291254397E-2</v>
      </c>
      <c r="O642" s="6">
        <v>0.38607594936708861</v>
      </c>
      <c r="P642" s="6">
        <v>8.5555555555555551E-2</v>
      </c>
      <c r="Q642" s="6">
        <v>0.103831891223733</v>
      </c>
      <c r="R642">
        <v>0</v>
      </c>
      <c r="S642">
        <v>0</v>
      </c>
      <c r="T642">
        <v>0</v>
      </c>
      <c r="U642">
        <v>1</v>
      </c>
      <c r="V642">
        <v>0</v>
      </c>
      <c r="W642">
        <v>1</v>
      </c>
      <c r="X642">
        <v>2</v>
      </c>
      <c r="Y642">
        <v>1</v>
      </c>
      <c r="Z642">
        <v>1</v>
      </c>
      <c r="AA642">
        <v>0</v>
      </c>
      <c r="AB642">
        <v>6</v>
      </c>
    </row>
    <row r="643" spans="1:28" x14ac:dyDescent="0.2">
      <c r="A643">
        <v>19187010200</v>
      </c>
      <c r="B643" t="s">
        <v>1798</v>
      </c>
      <c r="C643" t="str">
        <f t="shared" si="20"/>
        <v>102, Webster County, Iowa</v>
      </c>
      <c r="D643" t="str">
        <f t="shared" si="21"/>
        <v>102, Webster County</v>
      </c>
      <c r="E643" t="s">
        <v>902</v>
      </c>
      <c r="F643" t="s">
        <v>1025</v>
      </c>
      <c r="G643" s="5">
        <v>712</v>
      </c>
      <c r="H643" s="5">
        <v>70069</v>
      </c>
      <c r="I643" s="6">
        <v>8.8000000000000009E-2</v>
      </c>
      <c r="J643" s="6">
        <v>5.1966292134831463E-2</v>
      </c>
      <c r="K643" s="6">
        <v>2.1067415730337078E-2</v>
      </c>
      <c r="L643" s="6">
        <v>3.7333333333333336E-2</v>
      </c>
      <c r="M643" s="6">
        <v>0.33700000000000002</v>
      </c>
      <c r="N643" s="6">
        <v>-2.667508483939705E-2</v>
      </c>
      <c r="O643" s="6">
        <v>0.3741721854304636</v>
      </c>
      <c r="P643" s="6">
        <v>5.1930758988015982E-2</v>
      </c>
      <c r="Q643" s="6">
        <v>0.1601123595505618</v>
      </c>
      <c r="R643">
        <v>0</v>
      </c>
      <c r="S643">
        <v>1</v>
      </c>
      <c r="T643">
        <v>0</v>
      </c>
      <c r="U643">
        <v>0</v>
      </c>
      <c r="V643">
        <v>2</v>
      </c>
      <c r="W643">
        <v>1</v>
      </c>
      <c r="X643">
        <v>2</v>
      </c>
      <c r="Y643">
        <v>0</v>
      </c>
      <c r="Z643">
        <v>0</v>
      </c>
      <c r="AA643">
        <v>0</v>
      </c>
      <c r="AB643">
        <v>6</v>
      </c>
    </row>
    <row r="644" spans="1:28" x14ac:dyDescent="0.2">
      <c r="A644">
        <v>19191950400</v>
      </c>
      <c r="B644" t="s">
        <v>1806</v>
      </c>
      <c r="C644" t="str">
        <f t="shared" ref="C644:C707" si="22">RIGHT(B644,LEN(B644)-13)</f>
        <v>9504, Winneshiek County, Iowa</v>
      </c>
      <c r="D644" t="str">
        <f t="shared" si="21"/>
        <v>9504, Winneshiek County</v>
      </c>
      <c r="E644" t="s">
        <v>1065</v>
      </c>
      <c r="F644" t="s">
        <v>1064</v>
      </c>
      <c r="G644">
        <v>2023</v>
      </c>
      <c r="H644" s="5">
        <v>68882</v>
      </c>
      <c r="I644" s="6">
        <v>6.4000000000000001E-2</v>
      </c>
      <c r="J644" s="6">
        <v>4.0533860603064756E-2</v>
      </c>
      <c r="K644" s="6">
        <v>2.4715768660405337E-2</v>
      </c>
      <c r="L644" s="6">
        <v>3.5666666666666666E-2</v>
      </c>
      <c r="M644" s="6">
        <v>0.28300000000000003</v>
      </c>
      <c r="N644" s="6">
        <v>-4.6827507598784193E-2</v>
      </c>
      <c r="O644" s="6">
        <v>0.43882107770169693</v>
      </c>
      <c r="P644" s="6">
        <v>6.1139416396479851E-2</v>
      </c>
      <c r="Q644" s="6">
        <v>0.17795353435491842</v>
      </c>
      <c r="R644">
        <v>0</v>
      </c>
      <c r="S644">
        <v>0</v>
      </c>
      <c r="T644">
        <v>0</v>
      </c>
      <c r="U644">
        <v>0</v>
      </c>
      <c r="V644">
        <v>2</v>
      </c>
      <c r="W644">
        <v>0</v>
      </c>
      <c r="X644">
        <v>2</v>
      </c>
      <c r="Y644">
        <v>1</v>
      </c>
      <c r="Z644">
        <v>1</v>
      </c>
      <c r="AA644">
        <v>0</v>
      </c>
      <c r="AB644">
        <v>6</v>
      </c>
    </row>
    <row r="645" spans="1:28" x14ac:dyDescent="0.2">
      <c r="A645">
        <v>19153010404</v>
      </c>
      <c r="B645" t="s">
        <v>1772</v>
      </c>
      <c r="C645" t="str">
        <f t="shared" si="22"/>
        <v>104.04, Polk County, Iowa</v>
      </c>
      <c r="D645" t="str">
        <f t="shared" si="21"/>
        <v>104.04, Polk County</v>
      </c>
      <c r="E645" t="s">
        <v>977</v>
      </c>
      <c r="F645" t="s">
        <v>976</v>
      </c>
      <c r="G645">
        <v>1791</v>
      </c>
      <c r="H645" s="5">
        <v>89081</v>
      </c>
      <c r="I645" s="6">
        <v>0.04</v>
      </c>
      <c r="J645" s="6">
        <v>8.9893914014517032E-2</v>
      </c>
      <c r="K645" s="6">
        <v>4.4667783361250699E-3</v>
      </c>
      <c r="L645" s="6">
        <v>3.4750000000000003E-2</v>
      </c>
      <c r="M645" s="6">
        <v>0.311</v>
      </c>
      <c r="N645" s="6">
        <v>0.14341677503250974</v>
      </c>
      <c r="O645" s="6">
        <v>0.22686474775611265</v>
      </c>
      <c r="P645" s="6">
        <v>6.6701406982803538E-2</v>
      </c>
      <c r="Q645" s="6">
        <v>0.19374651032942491</v>
      </c>
      <c r="R645">
        <v>0</v>
      </c>
      <c r="S645">
        <v>0</v>
      </c>
      <c r="T645">
        <v>1</v>
      </c>
      <c r="U645">
        <v>0</v>
      </c>
      <c r="V645">
        <v>1</v>
      </c>
      <c r="W645">
        <v>1</v>
      </c>
      <c r="X645">
        <v>0</v>
      </c>
      <c r="Y645">
        <v>0</v>
      </c>
      <c r="Z645">
        <v>1</v>
      </c>
      <c r="AA645">
        <v>1</v>
      </c>
      <c r="AB645">
        <v>5</v>
      </c>
    </row>
    <row r="646" spans="1:28" x14ac:dyDescent="0.2">
      <c r="A646">
        <v>19103001400</v>
      </c>
      <c r="B646" t="s">
        <v>1773</v>
      </c>
      <c r="C646" t="str">
        <f t="shared" si="22"/>
        <v>14, Johnson County, Iowa</v>
      </c>
      <c r="D646" t="str">
        <f t="shared" si="21"/>
        <v>14, Johnson County</v>
      </c>
      <c r="E646" t="s">
        <v>1090</v>
      </c>
      <c r="F646" t="s">
        <v>1089</v>
      </c>
      <c r="G646" s="5">
        <v>2166</v>
      </c>
      <c r="H646" s="5">
        <v>69358</v>
      </c>
      <c r="I646" s="6">
        <v>0.11599999999999999</v>
      </c>
      <c r="J646" s="6">
        <v>8.2640812557710067E-2</v>
      </c>
      <c r="K646" s="6">
        <v>3.9704524469067408E-2</v>
      </c>
      <c r="L646" s="6">
        <v>2.8416666666666666E-2</v>
      </c>
      <c r="M646" s="6">
        <v>0.30399999999999999</v>
      </c>
      <c r="N646" s="6">
        <v>0.16787640775660517</v>
      </c>
      <c r="O646" s="6">
        <v>0.17325315005727376</v>
      </c>
      <c r="P646" s="6">
        <v>4.4973544973544971E-2</v>
      </c>
      <c r="Q646" s="6">
        <v>0.24976915974145891</v>
      </c>
      <c r="R646">
        <v>0</v>
      </c>
      <c r="S646">
        <v>1</v>
      </c>
      <c r="T646">
        <v>1</v>
      </c>
      <c r="U646">
        <v>1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2</v>
      </c>
      <c r="AB646">
        <v>5</v>
      </c>
    </row>
    <row r="647" spans="1:28" x14ac:dyDescent="0.2">
      <c r="A647">
        <v>19027960600</v>
      </c>
      <c r="B647" t="s">
        <v>1775</v>
      </c>
      <c r="C647" t="str">
        <f t="shared" si="22"/>
        <v>9606, Carroll County, Iowa</v>
      </c>
      <c r="D647" t="str">
        <f t="shared" si="21"/>
        <v>9606, Carroll County</v>
      </c>
      <c r="E647" t="s">
        <v>133</v>
      </c>
      <c r="F647" t="s">
        <v>999</v>
      </c>
      <c r="G647">
        <v>998</v>
      </c>
      <c r="H647" s="5">
        <v>58143</v>
      </c>
      <c r="I647" s="6">
        <v>8.5999999999999993E-2</v>
      </c>
      <c r="J647" s="6">
        <v>5.8116232464929862E-2</v>
      </c>
      <c r="K647" s="6">
        <v>2.5050100200400802E-2</v>
      </c>
      <c r="L647" s="6">
        <v>2.4416666666666663E-2</v>
      </c>
      <c r="M647" s="6">
        <v>0.308</v>
      </c>
      <c r="N647" s="6">
        <v>-2.690238278247502E-3</v>
      </c>
      <c r="O647" s="6">
        <v>0.45396825396825397</v>
      </c>
      <c r="P647" s="6">
        <v>7.6780758556891773E-2</v>
      </c>
      <c r="Q647" s="6">
        <v>0.12725450901803606</v>
      </c>
      <c r="R647">
        <v>1</v>
      </c>
      <c r="S647">
        <v>1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1</v>
      </c>
      <c r="Z647">
        <v>1</v>
      </c>
      <c r="AA647">
        <v>0</v>
      </c>
      <c r="AB647">
        <v>5</v>
      </c>
    </row>
    <row r="648" spans="1:28" x14ac:dyDescent="0.2">
      <c r="A648">
        <v>19017004300</v>
      </c>
      <c r="B648" t="s">
        <v>1776</v>
      </c>
      <c r="C648" t="str">
        <f t="shared" si="22"/>
        <v>43, Bremer County, Iowa</v>
      </c>
      <c r="D648" t="str">
        <f t="shared" si="21"/>
        <v>43, Bremer County</v>
      </c>
      <c r="E648" t="s">
        <v>1096</v>
      </c>
      <c r="F648" t="s">
        <v>1095</v>
      </c>
      <c r="G648" s="5">
        <v>680</v>
      </c>
      <c r="H648" s="5">
        <v>71250</v>
      </c>
      <c r="I648" s="6">
        <v>0.11699999999999999</v>
      </c>
      <c r="J648" s="6">
        <v>3.6764705882352942E-2</v>
      </c>
      <c r="K648" s="6">
        <v>1.6176470588235296E-2</v>
      </c>
      <c r="L648" s="6">
        <v>2.6666666666666665E-2</v>
      </c>
      <c r="M648" s="6">
        <v>0.28699999999999998</v>
      </c>
      <c r="N648" s="6">
        <v>2.9329378810347667E-2</v>
      </c>
      <c r="O648" s="6">
        <v>0.38474434199497065</v>
      </c>
      <c r="P648" s="6">
        <v>0.11898734177215189</v>
      </c>
      <c r="Q648" s="6">
        <v>0.20882352941176471</v>
      </c>
      <c r="R648">
        <v>0</v>
      </c>
      <c r="S648">
        <v>1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1</v>
      </c>
      <c r="Z648">
        <v>2</v>
      </c>
      <c r="AA648">
        <v>1</v>
      </c>
      <c r="AB648">
        <v>5</v>
      </c>
    </row>
    <row r="649" spans="1:28" x14ac:dyDescent="0.2">
      <c r="A649">
        <v>19055950400</v>
      </c>
      <c r="B649" t="s">
        <v>1777</v>
      </c>
      <c r="C649" t="str">
        <f t="shared" si="22"/>
        <v>9504, Delaware County, Iowa</v>
      </c>
      <c r="D649" t="str">
        <f t="shared" ref="D649:D712" si="23">LEFT(C649,LEN(C649)-6)</f>
        <v>9504, Delaware County</v>
      </c>
      <c r="E649" t="s">
        <v>223</v>
      </c>
      <c r="F649" t="s">
        <v>1084</v>
      </c>
      <c r="G649" s="5">
        <v>1999</v>
      </c>
      <c r="H649" s="5">
        <v>70502</v>
      </c>
      <c r="I649" s="6">
        <v>7.5999999999999998E-2</v>
      </c>
      <c r="J649" s="6">
        <v>3.651825912956478E-2</v>
      </c>
      <c r="K649" s="6">
        <v>1.6508254127063533E-2</v>
      </c>
      <c r="L649" s="6">
        <v>2.6499999999999999E-2</v>
      </c>
      <c r="M649" s="6">
        <v>0.28999999999999998</v>
      </c>
      <c r="N649" s="6">
        <v>-1.5537041206935375E-2</v>
      </c>
      <c r="O649" s="6">
        <v>0.50571827057182706</v>
      </c>
      <c r="P649" s="6">
        <v>3.7473233404710919E-2</v>
      </c>
      <c r="Q649" s="6">
        <v>0.18159079539769885</v>
      </c>
      <c r="R649">
        <v>0</v>
      </c>
      <c r="S649">
        <v>1</v>
      </c>
      <c r="T649">
        <v>0</v>
      </c>
      <c r="U649">
        <v>0</v>
      </c>
      <c r="V649">
        <v>0</v>
      </c>
      <c r="W649">
        <v>0</v>
      </c>
      <c r="X649">
        <v>1</v>
      </c>
      <c r="Y649">
        <v>2</v>
      </c>
      <c r="Z649">
        <v>0</v>
      </c>
      <c r="AA649">
        <v>1</v>
      </c>
      <c r="AB649">
        <v>5</v>
      </c>
    </row>
    <row r="650" spans="1:28" x14ac:dyDescent="0.2">
      <c r="A650">
        <v>19169010500</v>
      </c>
      <c r="B650" t="s">
        <v>1778</v>
      </c>
      <c r="C650" t="str">
        <f t="shared" si="22"/>
        <v>105, Story County, Iowa</v>
      </c>
      <c r="D650" t="str">
        <f t="shared" si="23"/>
        <v>105, Story County</v>
      </c>
      <c r="E650" t="s">
        <v>989</v>
      </c>
      <c r="F650" t="s">
        <v>988</v>
      </c>
      <c r="G650" s="5">
        <v>708</v>
      </c>
      <c r="H650" s="5">
        <v>72981</v>
      </c>
      <c r="I650" s="6">
        <v>0.105</v>
      </c>
      <c r="J650" s="6">
        <v>7.4858757062146897E-2</v>
      </c>
      <c r="K650" s="6">
        <v>2.1186440677966101E-2</v>
      </c>
      <c r="L650" s="6">
        <v>2.3583333333333331E-2</v>
      </c>
      <c r="M650" s="6">
        <v>0.32100000000000001</v>
      </c>
      <c r="N650" s="6">
        <v>0.10045565209622301</v>
      </c>
      <c r="O650" s="6">
        <v>0.30738037307380373</v>
      </c>
      <c r="P650" s="6">
        <v>6.4729194187582564E-2</v>
      </c>
      <c r="Q650" s="6">
        <v>0.18785310734463276</v>
      </c>
      <c r="R650">
        <v>0</v>
      </c>
      <c r="S650">
        <v>1</v>
      </c>
      <c r="T650">
        <v>1</v>
      </c>
      <c r="U650">
        <v>0</v>
      </c>
      <c r="V650">
        <v>0</v>
      </c>
      <c r="W650">
        <v>1</v>
      </c>
      <c r="X650">
        <v>0</v>
      </c>
      <c r="Y650">
        <v>0</v>
      </c>
      <c r="Z650">
        <v>1</v>
      </c>
      <c r="AA650">
        <v>1</v>
      </c>
      <c r="AB650">
        <v>5</v>
      </c>
    </row>
    <row r="651" spans="1:28" x14ac:dyDescent="0.2">
      <c r="A651">
        <v>19169000200</v>
      </c>
      <c r="B651" t="s">
        <v>1779</v>
      </c>
      <c r="C651" t="str">
        <f t="shared" si="22"/>
        <v>2, Story County, Iowa</v>
      </c>
      <c r="D651" t="str">
        <f t="shared" si="23"/>
        <v>2, Story County</v>
      </c>
      <c r="E651" t="s">
        <v>989</v>
      </c>
      <c r="F651" t="s">
        <v>988</v>
      </c>
      <c r="G651">
        <v>1719</v>
      </c>
      <c r="H651" s="5">
        <v>65995</v>
      </c>
      <c r="I651" s="6">
        <v>5.2999999999999999E-2</v>
      </c>
      <c r="J651" s="6">
        <v>1.3379872018615475E-2</v>
      </c>
      <c r="K651" s="6">
        <v>3.1413612565445025E-2</v>
      </c>
      <c r="L651" s="6">
        <v>2.3583333333333331E-2</v>
      </c>
      <c r="M651" s="6">
        <v>0.36299999999999999</v>
      </c>
      <c r="N651" s="6">
        <v>0.10045565209622301</v>
      </c>
      <c r="O651" s="6">
        <v>0.1608166189111748</v>
      </c>
      <c r="P651" s="6">
        <v>1.3203214695752009E-2</v>
      </c>
      <c r="Q651" s="6">
        <v>0.24607329842931938</v>
      </c>
      <c r="R651">
        <v>0</v>
      </c>
      <c r="S651">
        <v>0</v>
      </c>
      <c r="T651">
        <v>0</v>
      </c>
      <c r="U651">
        <v>1</v>
      </c>
      <c r="V651">
        <v>0</v>
      </c>
      <c r="W651">
        <v>2</v>
      </c>
      <c r="X651">
        <v>0</v>
      </c>
      <c r="Y651">
        <v>0</v>
      </c>
      <c r="Z651">
        <v>0</v>
      </c>
      <c r="AA651">
        <v>2</v>
      </c>
      <c r="AB651">
        <v>5</v>
      </c>
    </row>
    <row r="652" spans="1:28" x14ac:dyDescent="0.2">
      <c r="A652">
        <v>19169000900</v>
      </c>
      <c r="B652" t="s">
        <v>1780</v>
      </c>
      <c r="C652" t="str">
        <f t="shared" si="22"/>
        <v>9, Story County, Iowa</v>
      </c>
      <c r="D652" t="str">
        <f t="shared" si="23"/>
        <v>9, Story County</v>
      </c>
      <c r="E652" t="s">
        <v>989</v>
      </c>
      <c r="F652" t="s">
        <v>988</v>
      </c>
      <c r="G652">
        <v>1775</v>
      </c>
      <c r="H652" s="5">
        <v>57101</v>
      </c>
      <c r="I652" s="6">
        <v>0.125</v>
      </c>
      <c r="J652" s="6">
        <v>6.5915492957746485E-2</v>
      </c>
      <c r="K652" s="6">
        <v>2.5352112676056339E-2</v>
      </c>
      <c r="L652" s="6">
        <v>2.3583333333333331E-2</v>
      </c>
      <c r="M652" s="6">
        <v>0.19</v>
      </c>
      <c r="N652" s="6">
        <v>0.10045565209622301</v>
      </c>
      <c r="O652" s="6">
        <v>0.19553962564715252</v>
      </c>
      <c r="P652" s="6">
        <v>6.4805057955742887E-2</v>
      </c>
      <c r="Q652" s="6">
        <v>0.29070422535211266</v>
      </c>
      <c r="R652">
        <v>1</v>
      </c>
      <c r="S652">
        <v>1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</v>
      </c>
      <c r="AA652">
        <v>2</v>
      </c>
      <c r="AB652">
        <v>5</v>
      </c>
    </row>
    <row r="653" spans="1:28" x14ac:dyDescent="0.2">
      <c r="A653">
        <v>19011960600</v>
      </c>
      <c r="B653" t="s">
        <v>1781</v>
      </c>
      <c r="C653" t="str">
        <f t="shared" si="22"/>
        <v>9606, Benton County, Iowa</v>
      </c>
      <c r="D653" t="str">
        <f t="shared" si="23"/>
        <v>9606, Benton County</v>
      </c>
      <c r="E653" t="s">
        <v>82</v>
      </c>
      <c r="F653" t="s">
        <v>1014</v>
      </c>
      <c r="G653" s="5">
        <v>1094</v>
      </c>
      <c r="H653" s="5">
        <v>67917</v>
      </c>
      <c r="I653" s="6">
        <v>6.0999999999999999E-2</v>
      </c>
      <c r="J653" s="6">
        <v>6.7641681901279713E-2</v>
      </c>
      <c r="K653" s="6">
        <v>8.2266910420475316E-3</v>
      </c>
      <c r="L653" s="6">
        <v>3.6083333333333328E-2</v>
      </c>
      <c r="M653" s="6">
        <v>0.3</v>
      </c>
      <c r="N653" s="6">
        <v>-1.9213069489185459E-2</v>
      </c>
      <c r="O653" s="6">
        <v>0.51066156369600879</v>
      </c>
      <c r="P653" s="6">
        <v>5.3646269907795474E-2</v>
      </c>
      <c r="Q653" s="6">
        <v>0.16087751371115175</v>
      </c>
      <c r="R653">
        <v>0</v>
      </c>
      <c r="S653">
        <v>0</v>
      </c>
      <c r="T653">
        <v>0</v>
      </c>
      <c r="U653">
        <v>0</v>
      </c>
      <c r="V653">
        <v>2</v>
      </c>
      <c r="W653">
        <v>0</v>
      </c>
      <c r="X653">
        <v>1</v>
      </c>
      <c r="Y653">
        <v>2</v>
      </c>
      <c r="Z653">
        <v>0</v>
      </c>
      <c r="AA653">
        <v>0</v>
      </c>
      <c r="AB653">
        <v>5</v>
      </c>
    </row>
    <row r="654" spans="1:28" x14ac:dyDescent="0.2">
      <c r="A654">
        <v>19013002901</v>
      </c>
      <c r="B654" t="s">
        <v>1783</v>
      </c>
      <c r="C654" t="str">
        <f t="shared" si="22"/>
        <v>29.01, Black Hawk County, Iowa</v>
      </c>
      <c r="D654" t="str">
        <f t="shared" si="23"/>
        <v>29.01, Black Hawk County</v>
      </c>
      <c r="E654" t="s">
        <v>1070</v>
      </c>
      <c r="F654" t="s">
        <v>1069</v>
      </c>
      <c r="G654" s="5">
        <v>510</v>
      </c>
      <c r="H654" s="5">
        <v>65313</v>
      </c>
      <c r="I654" s="6">
        <v>4.4999999999999998E-2</v>
      </c>
      <c r="J654" s="6">
        <v>2.9411764705882353E-2</v>
      </c>
      <c r="K654" s="6">
        <v>1.9607843137254902E-2</v>
      </c>
      <c r="L654" s="6">
        <v>3.6166666666666673E-2</v>
      </c>
      <c r="M654" s="6">
        <v>0.35499999999999998</v>
      </c>
      <c r="N654" s="6">
        <v>4.1193073460981007E-4</v>
      </c>
      <c r="O654" s="6">
        <v>0.47727272727272729</v>
      </c>
      <c r="P654" s="6">
        <v>2.2263450834879406E-2</v>
      </c>
      <c r="Q654" s="6">
        <v>0.14509803921568629</v>
      </c>
      <c r="R654">
        <v>0</v>
      </c>
      <c r="S654">
        <v>0</v>
      </c>
      <c r="T654">
        <v>0</v>
      </c>
      <c r="U654">
        <v>0</v>
      </c>
      <c r="V654">
        <v>2</v>
      </c>
      <c r="W654">
        <v>1</v>
      </c>
      <c r="X654">
        <v>0</v>
      </c>
      <c r="Y654">
        <v>2</v>
      </c>
      <c r="Z654">
        <v>0</v>
      </c>
      <c r="AA654">
        <v>0</v>
      </c>
      <c r="AB654">
        <v>5</v>
      </c>
    </row>
    <row r="655" spans="1:28" x14ac:dyDescent="0.2">
      <c r="A655">
        <v>19123950200</v>
      </c>
      <c r="B655" t="s">
        <v>1784</v>
      </c>
      <c r="C655" t="str">
        <f t="shared" si="22"/>
        <v>9502, Mahaska County, Iowa</v>
      </c>
      <c r="D655" t="str">
        <f t="shared" si="23"/>
        <v>9502, Mahaska County</v>
      </c>
      <c r="E655" t="s">
        <v>1029</v>
      </c>
      <c r="F655" t="s">
        <v>1028</v>
      </c>
      <c r="G655" s="5">
        <v>1214</v>
      </c>
      <c r="H655" s="5">
        <v>70147</v>
      </c>
      <c r="I655" s="6">
        <v>5.9000000000000004E-2</v>
      </c>
      <c r="J655" s="6">
        <v>3.6243822075782535E-2</v>
      </c>
      <c r="K655" s="6">
        <v>1.2355848434925865E-2</v>
      </c>
      <c r="L655" s="6">
        <v>2.8750000000000001E-2</v>
      </c>
      <c r="M655" s="6">
        <v>0.31</v>
      </c>
      <c r="N655" s="6">
        <v>-8.5340243956927749E-3</v>
      </c>
      <c r="O655" s="6">
        <v>0.49135446685878964</v>
      </c>
      <c r="P655" s="6">
        <v>7.9819277108433728E-2</v>
      </c>
      <c r="Q655" s="6">
        <v>0.1186161449752883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1</v>
      </c>
      <c r="X655">
        <v>1</v>
      </c>
      <c r="Y655">
        <v>2</v>
      </c>
      <c r="Z655">
        <v>1</v>
      </c>
      <c r="AA655">
        <v>0</v>
      </c>
      <c r="AB655">
        <v>5</v>
      </c>
    </row>
    <row r="656" spans="1:28" x14ac:dyDescent="0.2">
      <c r="A656">
        <v>19163010401</v>
      </c>
      <c r="B656" t="s">
        <v>1785</v>
      </c>
      <c r="C656" t="str">
        <f t="shared" si="22"/>
        <v>104.01, Scott County, Iowa</v>
      </c>
      <c r="D656" t="str">
        <f t="shared" si="23"/>
        <v>104.01, Scott County</v>
      </c>
      <c r="E656" t="s">
        <v>1045</v>
      </c>
      <c r="F656" t="s">
        <v>1044</v>
      </c>
      <c r="G656" s="5">
        <v>2210</v>
      </c>
      <c r="H656" s="5">
        <v>78553</v>
      </c>
      <c r="I656" s="6">
        <v>4.9000000000000002E-2</v>
      </c>
      <c r="J656" s="6">
        <v>4.343891402714932E-2</v>
      </c>
      <c r="K656" s="6">
        <v>2.2624434389140271E-2</v>
      </c>
      <c r="L656" s="6">
        <v>4.1666666666666657E-2</v>
      </c>
      <c r="M656" s="6">
        <v>0.36</v>
      </c>
      <c r="N656" s="6">
        <v>5.716481867041108E-2</v>
      </c>
      <c r="O656" s="6">
        <v>0.41388959552276772</v>
      </c>
      <c r="P656" s="6">
        <v>4.3697478991596636E-2</v>
      </c>
      <c r="Q656" s="6">
        <v>0.1597285067873303</v>
      </c>
      <c r="R656">
        <v>0</v>
      </c>
      <c r="S656">
        <v>0</v>
      </c>
      <c r="T656">
        <v>0</v>
      </c>
      <c r="U656">
        <v>0</v>
      </c>
      <c r="V656">
        <v>2</v>
      </c>
      <c r="W656">
        <v>2</v>
      </c>
      <c r="X656">
        <v>0</v>
      </c>
      <c r="Y656">
        <v>1</v>
      </c>
      <c r="Z656">
        <v>0</v>
      </c>
      <c r="AA656">
        <v>0</v>
      </c>
      <c r="AB656">
        <v>5</v>
      </c>
    </row>
    <row r="657" spans="1:28" x14ac:dyDescent="0.2">
      <c r="A657">
        <v>19155031700</v>
      </c>
      <c r="B657" t="s">
        <v>1786</v>
      </c>
      <c r="C657" t="str">
        <f t="shared" si="22"/>
        <v>317, Pottawattamie County, Iowa</v>
      </c>
      <c r="D657" t="str">
        <f t="shared" si="23"/>
        <v>317, Pottawattamie County</v>
      </c>
      <c r="E657" t="s">
        <v>1022</v>
      </c>
      <c r="F657" t="s">
        <v>1021</v>
      </c>
      <c r="G657" s="5">
        <v>1591</v>
      </c>
      <c r="H657" s="5">
        <v>77944</v>
      </c>
      <c r="I657" s="6">
        <v>5.5E-2</v>
      </c>
      <c r="J657" s="6">
        <v>8.1709616593337517E-2</v>
      </c>
      <c r="K657" s="6">
        <v>3.7712130735386547E-2</v>
      </c>
      <c r="L657" s="6">
        <v>3.3333333333333333E-2</v>
      </c>
      <c r="M657" s="6">
        <v>0.32700000000000001</v>
      </c>
      <c r="N657" s="6">
        <v>5.4638356340840294E-3</v>
      </c>
      <c r="O657" s="6">
        <v>0.41773002014775018</v>
      </c>
      <c r="P657" s="6">
        <v>4.4776119402985072E-2</v>
      </c>
      <c r="Q657" s="6">
        <v>0.16404776869893148</v>
      </c>
      <c r="R657">
        <v>0</v>
      </c>
      <c r="S657">
        <v>0</v>
      </c>
      <c r="T657">
        <v>1</v>
      </c>
      <c r="U657">
        <v>1</v>
      </c>
      <c r="V657">
        <v>1</v>
      </c>
      <c r="W657">
        <v>1</v>
      </c>
      <c r="X657">
        <v>0</v>
      </c>
      <c r="Y657">
        <v>1</v>
      </c>
      <c r="Z657">
        <v>0</v>
      </c>
      <c r="AA657">
        <v>0</v>
      </c>
      <c r="AB657">
        <v>5</v>
      </c>
    </row>
    <row r="658" spans="1:28" x14ac:dyDescent="0.2">
      <c r="A658">
        <v>19015020300</v>
      </c>
      <c r="B658" t="s">
        <v>1787</v>
      </c>
      <c r="C658" t="str">
        <f t="shared" si="22"/>
        <v>203, Boone County, Iowa</v>
      </c>
      <c r="D658" t="str">
        <f t="shared" si="23"/>
        <v>203, Boone County</v>
      </c>
      <c r="E658" t="s">
        <v>100</v>
      </c>
      <c r="F658" t="s">
        <v>1037</v>
      </c>
      <c r="G658" s="5">
        <v>2718</v>
      </c>
      <c r="H658" s="5">
        <v>60792</v>
      </c>
      <c r="I658" s="6">
        <v>0.11900000000000001</v>
      </c>
      <c r="J658" s="6">
        <v>0.11037527593818984</v>
      </c>
      <c r="K658" s="6">
        <v>1.9131714495952908E-2</v>
      </c>
      <c r="L658" s="6">
        <v>2.8166666666666663E-2</v>
      </c>
      <c r="M658" s="6">
        <v>0.28100000000000003</v>
      </c>
      <c r="N658" s="6">
        <v>1.5547783775564509E-2</v>
      </c>
      <c r="O658" s="6">
        <v>0.3195497920234891</v>
      </c>
      <c r="P658" s="6">
        <v>8.4231805929919135E-2</v>
      </c>
      <c r="Q658" s="6">
        <v>0.19941133186166299</v>
      </c>
      <c r="R658">
        <v>1</v>
      </c>
      <c r="S658">
        <v>1</v>
      </c>
      <c r="T658">
        <v>1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</v>
      </c>
      <c r="AA658">
        <v>1</v>
      </c>
      <c r="AB658">
        <v>5</v>
      </c>
    </row>
    <row r="659" spans="1:28" x14ac:dyDescent="0.2">
      <c r="A659">
        <v>19193002102</v>
      </c>
      <c r="B659" t="s">
        <v>1788</v>
      </c>
      <c r="C659" t="str">
        <f t="shared" si="22"/>
        <v>21.02, Woodbury County, Iowa</v>
      </c>
      <c r="D659" t="str">
        <f t="shared" si="23"/>
        <v>21.02, Woodbury County</v>
      </c>
      <c r="E659" t="s">
        <v>998</v>
      </c>
      <c r="F659" t="s">
        <v>997</v>
      </c>
      <c r="G659" s="5">
        <v>2486</v>
      </c>
      <c r="H659" s="5">
        <v>73559</v>
      </c>
      <c r="I659" s="6">
        <v>3.4000000000000002E-2</v>
      </c>
      <c r="J659" s="6">
        <v>6.9589702333065162E-2</v>
      </c>
      <c r="K659" s="6">
        <v>3.9420756234915526E-2</v>
      </c>
      <c r="L659" s="6">
        <v>3.3583333333333326E-2</v>
      </c>
      <c r="M659" s="6">
        <v>0.312</v>
      </c>
      <c r="N659" s="6">
        <v>3.6888775789844577E-2</v>
      </c>
      <c r="O659" s="6">
        <v>0.34964062137723162</v>
      </c>
      <c r="P659" s="6">
        <v>6.6816816816816824E-2</v>
      </c>
      <c r="Q659" s="6">
        <v>0.22606596942880128</v>
      </c>
      <c r="R659">
        <v>0</v>
      </c>
      <c r="S659">
        <v>0</v>
      </c>
      <c r="T659">
        <v>0</v>
      </c>
      <c r="U659">
        <v>1</v>
      </c>
      <c r="V659">
        <v>1</v>
      </c>
      <c r="W659">
        <v>1</v>
      </c>
      <c r="X659">
        <v>0</v>
      </c>
      <c r="Y659">
        <v>0</v>
      </c>
      <c r="Z659">
        <v>1</v>
      </c>
      <c r="AA659">
        <v>1</v>
      </c>
      <c r="AB659">
        <v>5</v>
      </c>
    </row>
    <row r="660" spans="1:28" x14ac:dyDescent="0.2">
      <c r="A660">
        <v>19095960400</v>
      </c>
      <c r="B660" t="s">
        <v>1789</v>
      </c>
      <c r="C660" t="str">
        <f t="shared" si="22"/>
        <v>9604, Iowa County, Iowa</v>
      </c>
      <c r="D660" t="str">
        <f t="shared" si="23"/>
        <v>9604, Iowa County</v>
      </c>
      <c r="E660" t="s">
        <v>951</v>
      </c>
      <c r="F660" t="s">
        <v>1113</v>
      </c>
      <c r="G660" s="5">
        <v>2145</v>
      </c>
      <c r="H660" s="5">
        <v>63854</v>
      </c>
      <c r="I660" s="6">
        <v>0.115</v>
      </c>
      <c r="J660" s="6">
        <v>6.0139860139860141E-2</v>
      </c>
      <c r="K660" s="6">
        <v>3.4032634032634033E-2</v>
      </c>
      <c r="L660" s="6">
        <v>2.9583333333333336E-2</v>
      </c>
      <c r="M660" s="6">
        <v>0.34399999999999997</v>
      </c>
      <c r="N660" s="6">
        <v>1.8771018037297464E-2</v>
      </c>
      <c r="O660" s="6">
        <v>0.35820468839336767</v>
      </c>
      <c r="P660" s="6">
        <v>5.423280423280423E-2</v>
      </c>
      <c r="Q660" s="6">
        <v>0.20093240093240095</v>
      </c>
      <c r="R660">
        <v>1</v>
      </c>
      <c r="S660">
        <v>1</v>
      </c>
      <c r="T660">
        <v>0</v>
      </c>
      <c r="U660">
        <v>1</v>
      </c>
      <c r="V660">
        <v>0</v>
      </c>
      <c r="W660">
        <v>1</v>
      </c>
      <c r="X660">
        <v>0</v>
      </c>
      <c r="Y660">
        <v>0</v>
      </c>
      <c r="Z660">
        <v>0</v>
      </c>
      <c r="AA660">
        <v>1</v>
      </c>
      <c r="AB660">
        <v>5</v>
      </c>
    </row>
    <row r="661" spans="1:28" x14ac:dyDescent="0.2">
      <c r="A661">
        <v>19157370200</v>
      </c>
      <c r="B661" t="s">
        <v>1790</v>
      </c>
      <c r="C661" t="str">
        <f t="shared" si="22"/>
        <v>3702, Poweshiek County, Iowa</v>
      </c>
      <c r="D661" t="str">
        <f t="shared" si="23"/>
        <v>3702, Poweshiek County</v>
      </c>
      <c r="E661" t="s">
        <v>1059</v>
      </c>
      <c r="F661" t="s">
        <v>1058</v>
      </c>
      <c r="G661" s="5">
        <v>1270</v>
      </c>
      <c r="H661" s="5">
        <v>76136</v>
      </c>
      <c r="I661" s="6">
        <v>5.5999999999999994E-2</v>
      </c>
      <c r="J661" s="6">
        <v>4.6456692913385826E-2</v>
      </c>
      <c r="K661" s="6">
        <v>2.0472440944881889E-2</v>
      </c>
      <c r="L661" s="6">
        <v>3.4583333333333334E-2</v>
      </c>
      <c r="M661" s="6">
        <v>0.34700000000000003</v>
      </c>
      <c r="N661" s="6">
        <v>-1.3323464100666173E-2</v>
      </c>
      <c r="O661" s="6">
        <v>0.43592017738359201</v>
      </c>
      <c r="P661" s="6">
        <v>8.3189902467010898E-2</v>
      </c>
      <c r="Q661" s="6">
        <v>0.14960629921259844</v>
      </c>
      <c r="R661">
        <v>0</v>
      </c>
      <c r="S661">
        <v>0</v>
      </c>
      <c r="T661">
        <v>0</v>
      </c>
      <c r="U661">
        <v>0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0</v>
      </c>
      <c r="AB661">
        <v>5</v>
      </c>
    </row>
    <row r="662" spans="1:28" x14ac:dyDescent="0.2">
      <c r="A662">
        <v>19027960100</v>
      </c>
      <c r="B662" t="s">
        <v>1791</v>
      </c>
      <c r="C662" t="str">
        <f t="shared" si="22"/>
        <v>9601, Carroll County, Iowa</v>
      </c>
      <c r="D662" t="str">
        <f t="shared" si="23"/>
        <v>9601, Carroll County</v>
      </c>
      <c r="E662" t="s">
        <v>133</v>
      </c>
      <c r="F662" t="s">
        <v>999</v>
      </c>
      <c r="G662" s="5">
        <v>1533</v>
      </c>
      <c r="H662" s="5">
        <v>75592</v>
      </c>
      <c r="I662" s="6">
        <v>7.6999999999999999E-2</v>
      </c>
      <c r="J662" s="6">
        <v>4.3052837573385516E-2</v>
      </c>
      <c r="K662" s="6">
        <v>3.0006523157208087E-2</v>
      </c>
      <c r="L662" s="6">
        <v>2.4416666666666663E-2</v>
      </c>
      <c r="M662" s="6">
        <v>0.26100000000000001</v>
      </c>
      <c r="N662" s="6">
        <v>-2.690238278247502E-3</v>
      </c>
      <c r="O662" s="6">
        <v>0.46710526315789475</v>
      </c>
      <c r="P662" s="6">
        <v>7.9497907949790794E-2</v>
      </c>
      <c r="Q662" s="6">
        <v>0.12915851272015655</v>
      </c>
      <c r="R662">
        <v>0</v>
      </c>
      <c r="S662">
        <v>1</v>
      </c>
      <c r="T662">
        <v>0</v>
      </c>
      <c r="U662">
        <v>1</v>
      </c>
      <c r="V662">
        <v>0</v>
      </c>
      <c r="W662">
        <v>0</v>
      </c>
      <c r="X662">
        <v>1</v>
      </c>
      <c r="Y662">
        <v>1</v>
      </c>
      <c r="Z662">
        <v>1</v>
      </c>
      <c r="AA662">
        <v>0</v>
      </c>
      <c r="AB662">
        <v>5</v>
      </c>
    </row>
    <row r="663" spans="1:28" x14ac:dyDescent="0.2">
      <c r="A663">
        <v>19031450200</v>
      </c>
      <c r="B663" t="s">
        <v>1792</v>
      </c>
      <c r="C663" t="str">
        <f t="shared" si="22"/>
        <v>4502, Cedar County, Iowa</v>
      </c>
      <c r="D663" t="str">
        <f t="shared" si="23"/>
        <v>4502, Cedar County</v>
      </c>
      <c r="E663" t="s">
        <v>1043</v>
      </c>
      <c r="F663" t="s">
        <v>1042</v>
      </c>
      <c r="G663" s="5">
        <v>1378</v>
      </c>
      <c r="H663" s="5">
        <v>71898</v>
      </c>
      <c r="I663" s="6">
        <v>4.4000000000000004E-2</v>
      </c>
      <c r="J663" s="6">
        <v>5.0798258345428157E-2</v>
      </c>
      <c r="K663" s="6">
        <v>3.7735849056603772E-2</v>
      </c>
      <c r="L663" s="6">
        <v>3.0166666666666671E-2</v>
      </c>
      <c r="M663" s="6">
        <v>0.34899999999999998</v>
      </c>
      <c r="N663" s="6">
        <v>3.2434185631655766E-4</v>
      </c>
      <c r="O663" s="6">
        <v>0.50218167393891311</v>
      </c>
      <c r="P663" s="6">
        <v>6.9736842105263153E-2</v>
      </c>
      <c r="Q663" s="6">
        <v>0.14223512336719885</v>
      </c>
      <c r="R663">
        <v>0</v>
      </c>
      <c r="S663">
        <v>0</v>
      </c>
      <c r="T663">
        <v>0</v>
      </c>
      <c r="U663">
        <v>1</v>
      </c>
      <c r="V663">
        <v>0</v>
      </c>
      <c r="W663">
        <v>1</v>
      </c>
      <c r="X663">
        <v>0</v>
      </c>
      <c r="Y663">
        <v>2</v>
      </c>
      <c r="Z663">
        <v>1</v>
      </c>
      <c r="AA663">
        <v>0</v>
      </c>
      <c r="AB663">
        <v>5</v>
      </c>
    </row>
    <row r="664" spans="1:28" x14ac:dyDescent="0.2">
      <c r="A664">
        <v>19051080100</v>
      </c>
      <c r="B664" t="s">
        <v>1793</v>
      </c>
      <c r="C664" t="str">
        <f t="shared" si="22"/>
        <v>801, Davis County, Iowa</v>
      </c>
      <c r="D664" t="str">
        <f t="shared" si="23"/>
        <v>801, Davis County</v>
      </c>
      <c r="E664" t="s">
        <v>1055</v>
      </c>
      <c r="F664" t="s">
        <v>1054</v>
      </c>
      <c r="G664" s="5">
        <v>1618</v>
      </c>
      <c r="H664" s="5">
        <v>68409</v>
      </c>
      <c r="I664" s="6">
        <v>6.7000000000000004E-2</v>
      </c>
      <c r="J664" s="6">
        <v>9.332509270704574E-2</v>
      </c>
      <c r="K664" s="6">
        <v>5.7478368355995055E-2</v>
      </c>
      <c r="L664" s="6">
        <v>2.6750000000000003E-2</v>
      </c>
      <c r="M664" s="6">
        <v>0.27600000000000002</v>
      </c>
      <c r="N664" s="6">
        <v>4.0786016223009251E-2</v>
      </c>
      <c r="O664" s="6">
        <v>0.46349206349206351</v>
      </c>
      <c r="P664" s="6">
        <v>6.3534436732514687E-2</v>
      </c>
      <c r="Q664" s="6">
        <v>0.17367119901112485</v>
      </c>
      <c r="R664">
        <v>0</v>
      </c>
      <c r="S664">
        <v>0</v>
      </c>
      <c r="T664">
        <v>1</v>
      </c>
      <c r="U664">
        <v>2</v>
      </c>
      <c r="V664">
        <v>0</v>
      </c>
      <c r="W664">
        <v>0</v>
      </c>
      <c r="X664">
        <v>0</v>
      </c>
      <c r="Y664">
        <v>1</v>
      </c>
      <c r="Z664">
        <v>1</v>
      </c>
      <c r="AA664">
        <v>0</v>
      </c>
      <c r="AB664">
        <v>5</v>
      </c>
    </row>
    <row r="665" spans="1:28" x14ac:dyDescent="0.2">
      <c r="A665">
        <v>19055950100</v>
      </c>
      <c r="B665" t="s">
        <v>1794</v>
      </c>
      <c r="C665" t="str">
        <f t="shared" si="22"/>
        <v>9501, Delaware County, Iowa</v>
      </c>
      <c r="D665" t="str">
        <f t="shared" si="23"/>
        <v>9501, Delaware County</v>
      </c>
      <c r="E665" t="s">
        <v>223</v>
      </c>
      <c r="F665" t="s">
        <v>1084</v>
      </c>
      <c r="G665" s="5">
        <v>1516</v>
      </c>
      <c r="H665" s="5">
        <v>64938</v>
      </c>
      <c r="I665" s="6">
        <v>5.0999999999999997E-2</v>
      </c>
      <c r="J665" s="6">
        <v>6.860158311345646E-2</v>
      </c>
      <c r="K665" s="6">
        <v>3.2321899736147755E-2</v>
      </c>
      <c r="L665" s="6">
        <v>2.6499999999999999E-2</v>
      </c>
      <c r="M665" s="6">
        <v>0.25700000000000001</v>
      </c>
      <c r="N665" s="6">
        <v>-1.5537041206935375E-2</v>
      </c>
      <c r="O665" s="6">
        <v>0.59410864575363431</v>
      </c>
      <c r="P665" s="6">
        <v>8.0869040434520215E-2</v>
      </c>
      <c r="Q665" s="6">
        <v>0.17216358839050133</v>
      </c>
      <c r="R665">
        <v>0</v>
      </c>
      <c r="S665">
        <v>0</v>
      </c>
      <c r="T665">
        <v>0</v>
      </c>
      <c r="U665">
        <v>1</v>
      </c>
      <c r="V665">
        <v>0</v>
      </c>
      <c r="W665">
        <v>0</v>
      </c>
      <c r="X665">
        <v>1</v>
      </c>
      <c r="Y665">
        <v>2</v>
      </c>
      <c r="Z665">
        <v>1</v>
      </c>
      <c r="AA665">
        <v>0</v>
      </c>
      <c r="AB665">
        <v>5</v>
      </c>
    </row>
    <row r="666" spans="1:28" x14ac:dyDescent="0.2">
      <c r="A666">
        <v>19113000400</v>
      </c>
      <c r="B666" t="s">
        <v>1795</v>
      </c>
      <c r="C666" t="str">
        <f t="shared" si="22"/>
        <v>4, Linn County, Iowa</v>
      </c>
      <c r="D666" t="str">
        <f t="shared" si="23"/>
        <v>4, Linn County</v>
      </c>
      <c r="E666" t="s">
        <v>972</v>
      </c>
      <c r="F666" t="s">
        <v>971</v>
      </c>
      <c r="G666">
        <v>2266</v>
      </c>
      <c r="H666" s="5">
        <v>70605</v>
      </c>
      <c r="I666" s="6">
        <v>7.8E-2</v>
      </c>
      <c r="J666" s="6">
        <v>0.11606354810238305</v>
      </c>
      <c r="K666" s="6">
        <v>4.1482789055604589E-2</v>
      </c>
      <c r="L666" s="6">
        <v>3.9166666666666662E-2</v>
      </c>
      <c r="M666" s="6">
        <v>0.28899999999999998</v>
      </c>
      <c r="N666" s="6">
        <v>9.0296649086760147E-2</v>
      </c>
      <c r="O666" s="6">
        <v>0.3750627195183141</v>
      </c>
      <c r="P666" s="6">
        <v>2.5376344086021504E-2</v>
      </c>
      <c r="Q666" s="6">
        <v>0.16725507502206532</v>
      </c>
      <c r="R666">
        <v>0</v>
      </c>
      <c r="S666">
        <v>1</v>
      </c>
      <c r="T666">
        <v>1</v>
      </c>
      <c r="U666">
        <v>1</v>
      </c>
      <c r="V666">
        <v>2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5</v>
      </c>
    </row>
    <row r="667" spans="1:28" x14ac:dyDescent="0.2">
      <c r="A667">
        <v>19163013300</v>
      </c>
      <c r="B667" t="s">
        <v>1796</v>
      </c>
      <c r="C667" t="str">
        <f t="shared" si="22"/>
        <v>133, Scott County, Iowa</v>
      </c>
      <c r="D667" t="str">
        <f t="shared" si="23"/>
        <v>133, Scott County</v>
      </c>
      <c r="E667" t="s">
        <v>1045</v>
      </c>
      <c r="F667" t="s">
        <v>1044</v>
      </c>
      <c r="G667">
        <v>1334</v>
      </c>
      <c r="H667" s="5">
        <v>62716</v>
      </c>
      <c r="I667" s="6">
        <v>6.5000000000000002E-2</v>
      </c>
      <c r="J667" s="6">
        <v>4.3478260869565216E-2</v>
      </c>
      <c r="K667" s="6">
        <v>2.3988005997001498E-2</v>
      </c>
      <c r="L667" s="6">
        <v>4.1666666666666657E-2</v>
      </c>
      <c r="M667" s="6">
        <v>0.27600000000000002</v>
      </c>
      <c r="N667" s="6">
        <v>5.716481867041108E-2</v>
      </c>
      <c r="O667" s="6">
        <v>0.27311101730688053</v>
      </c>
      <c r="P667" s="6">
        <v>0.12005277044854881</v>
      </c>
      <c r="Q667" s="6">
        <v>0.15217391304347827</v>
      </c>
      <c r="R667">
        <v>1</v>
      </c>
      <c r="S667">
        <v>0</v>
      </c>
      <c r="T667">
        <v>0</v>
      </c>
      <c r="U667">
        <v>0</v>
      </c>
      <c r="V667">
        <v>2</v>
      </c>
      <c r="W667">
        <v>0</v>
      </c>
      <c r="X667">
        <v>0</v>
      </c>
      <c r="Y667">
        <v>0</v>
      </c>
      <c r="Z667">
        <v>2</v>
      </c>
      <c r="AA667">
        <v>0</v>
      </c>
      <c r="AB667">
        <v>5</v>
      </c>
    </row>
    <row r="668" spans="1:28" x14ac:dyDescent="0.2">
      <c r="A668">
        <v>19015020600</v>
      </c>
      <c r="B668" t="s">
        <v>1797</v>
      </c>
      <c r="C668" t="str">
        <f t="shared" si="22"/>
        <v>206, Boone County, Iowa</v>
      </c>
      <c r="D668" t="str">
        <f t="shared" si="23"/>
        <v>206, Boone County</v>
      </c>
      <c r="E668" t="s">
        <v>100</v>
      </c>
      <c r="F668" t="s">
        <v>1037</v>
      </c>
      <c r="G668" s="5">
        <v>753</v>
      </c>
      <c r="H668" s="5">
        <v>100625</v>
      </c>
      <c r="I668" s="6">
        <v>6.9000000000000006E-2</v>
      </c>
      <c r="J668" s="6">
        <v>2.1248339973439574E-2</v>
      </c>
      <c r="K668" s="6">
        <v>4.5152722443559098E-2</v>
      </c>
      <c r="L668" s="6">
        <v>2.8166666666666663E-2</v>
      </c>
      <c r="M668" s="6">
        <v>0.36799999999999999</v>
      </c>
      <c r="N668" s="6">
        <v>1.5547783775564509E-2</v>
      </c>
      <c r="O668" s="6">
        <v>0.40954151177199505</v>
      </c>
      <c r="P668" s="6">
        <v>6.6909975669099758E-2</v>
      </c>
      <c r="Q668" s="6">
        <v>0.13280212483399734</v>
      </c>
      <c r="R668">
        <v>0</v>
      </c>
      <c r="S668">
        <v>0</v>
      </c>
      <c r="T668">
        <v>0</v>
      </c>
      <c r="U668">
        <v>1</v>
      </c>
      <c r="V668">
        <v>0</v>
      </c>
      <c r="W668">
        <v>2</v>
      </c>
      <c r="X668">
        <v>0</v>
      </c>
      <c r="Y668">
        <v>1</v>
      </c>
      <c r="Z668">
        <v>1</v>
      </c>
      <c r="AA668">
        <v>0</v>
      </c>
      <c r="AB668">
        <v>5</v>
      </c>
    </row>
    <row r="669" spans="1:28" x14ac:dyDescent="0.2">
      <c r="A669">
        <v>19061001101</v>
      </c>
      <c r="B669" t="s">
        <v>1799</v>
      </c>
      <c r="C669" t="str">
        <f t="shared" si="22"/>
        <v>11.01, Dubuque County, Iowa</v>
      </c>
      <c r="D669" t="str">
        <f t="shared" si="23"/>
        <v>11.01, Dubuque County</v>
      </c>
      <c r="E669" t="s">
        <v>247</v>
      </c>
      <c r="F669" t="s">
        <v>1011</v>
      </c>
      <c r="G669" s="5">
        <v>1418</v>
      </c>
      <c r="H669" s="5">
        <v>66286</v>
      </c>
      <c r="I669" s="6">
        <v>0.10400000000000001</v>
      </c>
      <c r="J669" s="6">
        <v>9.0267983074753172E-2</v>
      </c>
      <c r="K669" s="6">
        <v>4.2313117066290547E-2</v>
      </c>
      <c r="L669" s="6">
        <v>3.5166666666666659E-2</v>
      </c>
      <c r="M669" s="6">
        <v>0.30199999999999999</v>
      </c>
      <c r="N669" s="6">
        <v>5.993401172413057E-2</v>
      </c>
      <c r="O669" s="6">
        <v>0.37854644383987562</v>
      </c>
      <c r="P669" s="6">
        <v>3.3401499659168374E-2</v>
      </c>
      <c r="Q669" s="6">
        <v>0.18053596614950634</v>
      </c>
      <c r="R669">
        <v>0</v>
      </c>
      <c r="S669">
        <v>1</v>
      </c>
      <c r="T669">
        <v>1</v>
      </c>
      <c r="U669">
        <v>1</v>
      </c>
      <c r="V669">
        <v>1</v>
      </c>
      <c r="W669">
        <v>0</v>
      </c>
      <c r="X669">
        <v>0</v>
      </c>
      <c r="Y669">
        <v>1</v>
      </c>
      <c r="Z669">
        <v>0</v>
      </c>
      <c r="AA669">
        <v>0</v>
      </c>
      <c r="AB669">
        <v>5</v>
      </c>
    </row>
    <row r="670" spans="1:28" x14ac:dyDescent="0.2">
      <c r="A670">
        <v>19013002902</v>
      </c>
      <c r="B670" t="s">
        <v>1800</v>
      </c>
      <c r="C670" t="str">
        <f t="shared" si="22"/>
        <v>29.02, Black Hawk County, Iowa</v>
      </c>
      <c r="D670" t="str">
        <f t="shared" si="23"/>
        <v>29.02, Black Hawk County</v>
      </c>
      <c r="E670" t="s">
        <v>1070</v>
      </c>
      <c r="F670" t="s">
        <v>1069</v>
      </c>
      <c r="G670" s="5">
        <v>1633</v>
      </c>
      <c r="H670" s="5">
        <v>66077</v>
      </c>
      <c r="I670" s="6">
        <v>6.4000000000000001E-2</v>
      </c>
      <c r="J670" s="6">
        <v>6.3686466625842014E-2</v>
      </c>
      <c r="K670" s="6">
        <v>1.7758726270667484E-2</v>
      </c>
      <c r="L670" s="6">
        <v>3.6166666666666673E-2</v>
      </c>
      <c r="M670" s="6">
        <v>0.33100000000000002</v>
      </c>
      <c r="N670" s="6">
        <v>4.1193073460981007E-4</v>
      </c>
      <c r="O670" s="6">
        <v>0.39744952178533477</v>
      </c>
      <c r="P670" s="6">
        <v>3.2404775440591248E-2</v>
      </c>
      <c r="Q670" s="6">
        <v>0.20024494794856093</v>
      </c>
      <c r="R670">
        <v>0</v>
      </c>
      <c r="S670">
        <v>0</v>
      </c>
      <c r="T670">
        <v>0</v>
      </c>
      <c r="U670">
        <v>0</v>
      </c>
      <c r="V670">
        <v>2</v>
      </c>
      <c r="W670">
        <v>1</v>
      </c>
      <c r="X670">
        <v>0</v>
      </c>
      <c r="Y670">
        <v>1</v>
      </c>
      <c r="Z670">
        <v>0</v>
      </c>
      <c r="AA670">
        <v>1</v>
      </c>
      <c r="AB670">
        <v>5</v>
      </c>
    </row>
    <row r="671" spans="1:28" x14ac:dyDescent="0.2">
      <c r="A671">
        <v>19139050600</v>
      </c>
      <c r="B671" t="s">
        <v>1801</v>
      </c>
      <c r="C671" t="str">
        <f t="shared" si="22"/>
        <v>506, Muscatine County, Iowa</v>
      </c>
      <c r="D671" t="str">
        <f t="shared" si="23"/>
        <v>506, Muscatine County</v>
      </c>
      <c r="E671" t="s">
        <v>600</v>
      </c>
      <c r="F671" t="s">
        <v>1013</v>
      </c>
      <c r="G671" s="5">
        <v>2113</v>
      </c>
      <c r="H671" s="5">
        <v>75194</v>
      </c>
      <c r="I671" s="6">
        <v>2.5000000000000001E-2</v>
      </c>
      <c r="J671" s="6">
        <v>4.7326076668244201E-3</v>
      </c>
      <c r="K671" s="6">
        <v>1.4671083767155703E-2</v>
      </c>
      <c r="L671" s="6">
        <v>3.666666666666666E-2</v>
      </c>
      <c r="M671" s="6">
        <v>0.39399999999999996</v>
      </c>
      <c r="N671" s="6">
        <v>1.1463329044332671E-2</v>
      </c>
      <c r="O671" s="6">
        <v>0.21896599391761129</v>
      </c>
      <c r="P671" s="6">
        <v>3.792949576082106E-2</v>
      </c>
      <c r="Q671" s="6">
        <v>0.20965451964032181</v>
      </c>
      <c r="R671">
        <v>0</v>
      </c>
      <c r="S671">
        <v>0</v>
      </c>
      <c r="T671">
        <v>0</v>
      </c>
      <c r="U671">
        <v>0</v>
      </c>
      <c r="V671">
        <v>2</v>
      </c>
      <c r="W671">
        <v>2</v>
      </c>
      <c r="X671">
        <v>0</v>
      </c>
      <c r="Y671">
        <v>0</v>
      </c>
      <c r="Z671">
        <v>0</v>
      </c>
      <c r="AA671">
        <v>1</v>
      </c>
      <c r="AB671">
        <v>5</v>
      </c>
    </row>
    <row r="672" spans="1:28" x14ac:dyDescent="0.2">
      <c r="A672">
        <v>19169000600</v>
      </c>
      <c r="B672" t="s">
        <v>1802</v>
      </c>
      <c r="C672" t="str">
        <f t="shared" si="22"/>
        <v>6, Story County, Iowa</v>
      </c>
      <c r="D672" t="str">
        <f t="shared" si="23"/>
        <v>6, Story County</v>
      </c>
      <c r="E672" t="s">
        <v>989</v>
      </c>
      <c r="F672" t="s">
        <v>988</v>
      </c>
      <c r="G672" s="5">
        <v>2067</v>
      </c>
      <c r="H672" s="5">
        <v>71809</v>
      </c>
      <c r="I672" s="6">
        <v>0.14400000000000002</v>
      </c>
      <c r="J672" s="6">
        <v>8.3212385099177555E-2</v>
      </c>
      <c r="K672" s="6">
        <v>1.2094823415578132E-2</v>
      </c>
      <c r="L672" s="6">
        <v>2.3583333333333331E-2</v>
      </c>
      <c r="M672" s="6">
        <v>0.26100000000000001</v>
      </c>
      <c r="N672" s="6">
        <v>0.10045565209622301</v>
      </c>
      <c r="O672" s="6">
        <v>0.15610088616223586</v>
      </c>
      <c r="P672" s="6">
        <v>5.5301645338208409E-2</v>
      </c>
      <c r="Q672" s="6">
        <v>0.26850507982583455</v>
      </c>
      <c r="R672">
        <v>0</v>
      </c>
      <c r="S672">
        <v>2</v>
      </c>
      <c r="T672">
        <v>1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2</v>
      </c>
      <c r="AB672">
        <v>5</v>
      </c>
    </row>
    <row r="673" spans="1:28" x14ac:dyDescent="0.2">
      <c r="A673">
        <v>19103000301</v>
      </c>
      <c r="B673" t="s">
        <v>1803</v>
      </c>
      <c r="C673" t="str">
        <f t="shared" si="22"/>
        <v>3.01, Johnson County, Iowa</v>
      </c>
      <c r="D673" t="str">
        <f t="shared" si="23"/>
        <v>3.01, Johnson County</v>
      </c>
      <c r="E673" t="s">
        <v>1090</v>
      </c>
      <c r="F673" t="s">
        <v>1089</v>
      </c>
      <c r="G673" s="5">
        <v>3600</v>
      </c>
      <c r="H673" s="5">
        <v>90662</v>
      </c>
      <c r="I673" s="6">
        <v>0.10099999999999999</v>
      </c>
      <c r="J673" s="6">
        <v>3.8055555555555558E-2</v>
      </c>
      <c r="K673" s="6">
        <v>4.7222222222222223E-3</v>
      </c>
      <c r="L673" s="6">
        <v>2.8416666666666666E-2</v>
      </c>
      <c r="M673" s="6">
        <v>0.35799999999999998</v>
      </c>
      <c r="N673" s="6">
        <v>0.16787640775660517</v>
      </c>
      <c r="O673" s="6">
        <v>0.17290119931467732</v>
      </c>
      <c r="P673" s="6">
        <v>7.0967741935483872E-2</v>
      </c>
      <c r="Q673" s="6">
        <v>0.24805555555555556</v>
      </c>
      <c r="R673">
        <v>0</v>
      </c>
      <c r="S673">
        <v>1</v>
      </c>
      <c r="T673">
        <v>0</v>
      </c>
      <c r="U673">
        <v>0</v>
      </c>
      <c r="V673">
        <v>0</v>
      </c>
      <c r="W673">
        <v>1</v>
      </c>
      <c r="X673">
        <v>0</v>
      </c>
      <c r="Y673">
        <v>0</v>
      </c>
      <c r="Z673">
        <v>1</v>
      </c>
      <c r="AA673">
        <v>2</v>
      </c>
      <c r="AB673">
        <v>5</v>
      </c>
    </row>
    <row r="674" spans="1:28" x14ac:dyDescent="0.2">
      <c r="A674">
        <v>19011960200</v>
      </c>
      <c r="B674" t="s">
        <v>1804</v>
      </c>
      <c r="C674" t="str">
        <f t="shared" si="22"/>
        <v>9602, Benton County, Iowa</v>
      </c>
      <c r="D674" t="str">
        <f t="shared" si="23"/>
        <v>9602, Benton County</v>
      </c>
      <c r="E674" t="s">
        <v>82</v>
      </c>
      <c r="F674" t="s">
        <v>1014</v>
      </c>
      <c r="G674" s="5">
        <v>1317</v>
      </c>
      <c r="H674" s="5">
        <v>72877</v>
      </c>
      <c r="I674" s="6">
        <v>5.9000000000000004E-2</v>
      </c>
      <c r="J674" s="6">
        <v>7.5930144267274111E-2</v>
      </c>
      <c r="K674" s="6">
        <v>1.2908124525436599E-2</v>
      </c>
      <c r="L674" s="6">
        <v>3.6083333333333328E-2</v>
      </c>
      <c r="M674" s="6">
        <v>0.26899999999999996</v>
      </c>
      <c r="N674" s="6">
        <v>-1.9213069489185459E-2</v>
      </c>
      <c r="O674" s="6">
        <v>0.44295302013422821</v>
      </c>
      <c r="P674" s="6">
        <v>4.82361411087113E-2</v>
      </c>
      <c r="Q674" s="6">
        <v>0.17236142748671224</v>
      </c>
      <c r="R674">
        <v>0</v>
      </c>
      <c r="S674">
        <v>0</v>
      </c>
      <c r="T674">
        <v>1</v>
      </c>
      <c r="U674">
        <v>0</v>
      </c>
      <c r="V674">
        <v>2</v>
      </c>
      <c r="W674">
        <v>0</v>
      </c>
      <c r="X674">
        <v>1</v>
      </c>
      <c r="Y674">
        <v>1</v>
      </c>
      <c r="Z674">
        <v>0</v>
      </c>
      <c r="AA674">
        <v>0</v>
      </c>
      <c r="AB674">
        <v>5</v>
      </c>
    </row>
    <row r="675" spans="1:28" x14ac:dyDescent="0.2">
      <c r="A675">
        <v>19059450200</v>
      </c>
      <c r="B675" t="s">
        <v>1805</v>
      </c>
      <c r="C675" t="str">
        <f t="shared" si="22"/>
        <v>4502, Dickinson County, Iowa</v>
      </c>
      <c r="D675" t="str">
        <f t="shared" si="23"/>
        <v>4502, Dickinson County</v>
      </c>
      <c r="E675" t="s">
        <v>1008</v>
      </c>
      <c r="F675" t="s">
        <v>1007</v>
      </c>
      <c r="G675" s="5">
        <v>1000</v>
      </c>
      <c r="H675" s="5">
        <v>67969</v>
      </c>
      <c r="I675" s="6">
        <v>7.0000000000000007E-2</v>
      </c>
      <c r="J675" s="6">
        <v>8.8999999999999996E-2</v>
      </c>
      <c r="K675" s="6">
        <v>0.03</v>
      </c>
      <c r="L675" s="6">
        <v>3.3166666666666664E-2</v>
      </c>
      <c r="M675" s="6">
        <v>0.30199999999999999</v>
      </c>
      <c r="N675" s="6">
        <v>6.2158756824863499E-2</v>
      </c>
      <c r="O675" s="6">
        <v>0.38135086670651525</v>
      </c>
      <c r="P675" s="6">
        <v>9.0604026845637578E-2</v>
      </c>
      <c r="Q675" s="6">
        <v>0.16800000000000001</v>
      </c>
      <c r="R675">
        <v>0</v>
      </c>
      <c r="S675">
        <v>0</v>
      </c>
      <c r="T675">
        <v>1</v>
      </c>
      <c r="U675">
        <v>1</v>
      </c>
      <c r="V675">
        <v>1</v>
      </c>
      <c r="W675">
        <v>0</v>
      </c>
      <c r="X675">
        <v>0</v>
      </c>
      <c r="Y675">
        <v>1</v>
      </c>
      <c r="Z675">
        <v>1</v>
      </c>
      <c r="AA675">
        <v>0</v>
      </c>
      <c r="AB675">
        <v>5</v>
      </c>
    </row>
    <row r="676" spans="1:28" x14ac:dyDescent="0.2">
      <c r="A676">
        <v>19139050100</v>
      </c>
      <c r="B676" t="s">
        <v>1807</v>
      </c>
      <c r="C676" t="str">
        <f t="shared" si="22"/>
        <v>501, Muscatine County, Iowa</v>
      </c>
      <c r="D676" t="str">
        <f t="shared" si="23"/>
        <v>501, Muscatine County</v>
      </c>
      <c r="E676" t="s">
        <v>600</v>
      </c>
      <c r="F676" t="s">
        <v>1013</v>
      </c>
      <c r="G676" s="5">
        <v>1439</v>
      </c>
      <c r="H676" s="5">
        <v>78750</v>
      </c>
      <c r="I676" s="6">
        <v>4.7E-2</v>
      </c>
      <c r="J676" s="6">
        <v>4.7255038220986798E-2</v>
      </c>
      <c r="K676" s="6">
        <v>4.1695621959694229E-2</v>
      </c>
      <c r="L676" s="6">
        <v>3.666666666666666E-2</v>
      </c>
      <c r="M676" s="6">
        <v>0.34899999999999998</v>
      </c>
      <c r="N676" s="6">
        <v>1.1463329044332671E-2</v>
      </c>
      <c r="O676" s="6">
        <v>0.35453474676089519</v>
      </c>
      <c r="P676" s="6">
        <v>4.4164037854889593E-2</v>
      </c>
      <c r="Q676" s="6">
        <v>0.1862404447533009</v>
      </c>
      <c r="R676">
        <v>0</v>
      </c>
      <c r="S676">
        <v>0</v>
      </c>
      <c r="T676">
        <v>0</v>
      </c>
      <c r="U676">
        <v>1</v>
      </c>
      <c r="V676">
        <v>2</v>
      </c>
      <c r="W676">
        <v>1</v>
      </c>
      <c r="X676">
        <v>0</v>
      </c>
      <c r="Y676">
        <v>0</v>
      </c>
      <c r="Z676">
        <v>0</v>
      </c>
      <c r="AA676">
        <v>1</v>
      </c>
      <c r="AB676">
        <v>5</v>
      </c>
    </row>
    <row r="677" spans="1:28" x14ac:dyDescent="0.2">
      <c r="A677">
        <v>19153000703</v>
      </c>
      <c r="B677" t="s">
        <v>1808</v>
      </c>
      <c r="C677" t="str">
        <f t="shared" si="22"/>
        <v>7.03, Polk County, Iowa</v>
      </c>
      <c r="D677" t="str">
        <f t="shared" si="23"/>
        <v>7.03, Polk County</v>
      </c>
      <c r="E677" t="s">
        <v>977</v>
      </c>
      <c r="F677" t="s">
        <v>976</v>
      </c>
      <c r="G677" s="5">
        <v>1558</v>
      </c>
      <c r="H677" s="5">
        <v>64010</v>
      </c>
      <c r="I677" s="6">
        <v>7.0000000000000007E-2</v>
      </c>
      <c r="J677" s="6">
        <v>9.3068035943517327E-2</v>
      </c>
      <c r="K677" s="6">
        <v>3.6585365853658534E-2</v>
      </c>
      <c r="L677" s="6">
        <v>3.4750000000000003E-2</v>
      </c>
      <c r="M677" s="6">
        <v>0.26700000000000002</v>
      </c>
      <c r="N677" s="6">
        <v>0.14341677503250974</v>
      </c>
      <c r="O677" s="6">
        <v>0.22054626987362413</v>
      </c>
      <c r="P677" s="6">
        <v>4.4757817290006129E-2</v>
      </c>
      <c r="Q677" s="6">
        <v>0.19833119383825418</v>
      </c>
      <c r="R677">
        <v>1</v>
      </c>
      <c r="S677">
        <v>0</v>
      </c>
      <c r="T677">
        <v>1</v>
      </c>
      <c r="U677">
        <v>1</v>
      </c>
      <c r="V677">
        <v>1</v>
      </c>
      <c r="W677">
        <v>0</v>
      </c>
      <c r="X677">
        <v>0</v>
      </c>
      <c r="Y677">
        <v>0</v>
      </c>
      <c r="Z677">
        <v>0</v>
      </c>
      <c r="AA677">
        <v>1</v>
      </c>
      <c r="AB677">
        <v>5</v>
      </c>
    </row>
    <row r="678" spans="1:28" x14ac:dyDescent="0.2">
      <c r="A678">
        <v>19153000901</v>
      </c>
      <c r="B678" t="s">
        <v>1809</v>
      </c>
      <c r="C678" t="str">
        <f t="shared" si="22"/>
        <v>9.01, Polk County, Iowa</v>
      </c>
      <c r="D678" t="str">
        <f t="shared" si="23"/>
        <v>9.01, Polk County</v>
      </c>
      <c r="E678" t="s">
        <v>977</v>
      </c>
      <c r="F678" t="s">
        <v>976</v>
      </c>
      <c r="G678" s="5">
        <v>1594</v>
      </c>
      <c r="H678" s="5">
        <v>56150</v>
      </c>
      <c r="I678" s="6">
        <v>0.1</v>
      </c>
      <c r="J678" s="6">
        <v>6.2107904642409034E-2</v>
      </c>
      <c r="K678" s="6">
        <v>7.5282308657465494E-3</v>
      </c>
      <c r="L678" s="6">
        <v>3.4750000000000003E-2</v>
      </c>
      <c r="M678" s="6">
        <v>0.21199999999999999</v>
      </c>
      <c r="N678" s="6">
        <v>0.14341677503250974</v>
      </c>
      <c r="O678" s="6">
        <v>0.28364987613542525</v>
      </c>
      <c r="P678" s="6">
        <v>5.6581986143187067E-2</v>
      </c>
      <c r="Q678" s="6">
        <v>0.25345043914680049</v>
      </c>
      <c r="R678">
        <v>1</v>
      </c>
      <c r="S678">
        <v>1</v>
      </c>
      <c r="T678">
        <v>0</v>
      </c>
      <c r="U678">
        <v>0</v>
      </c>
      <c r="V678">
        <v>1</v>
      </c>
      <c r="W678">
        <v>0</v>
      </c>
      <c r="X678">
        <v>0</v>
      </c>
      <c r="Y678">
        <v>0</v>
      </c>
      <c r="Z678">
        <v>0</v>
      </c>
      <c r="AA678">
        <v>2</v>
      </c>
      <c r="AB678">
        <v>5</v>
      </c>
    </row>
    <row r="679" spans="1:28" x14ac:dyDescent="0.2">
      <c r="A679">
        <v>19013002800</v>
      </c>
      <c r="B679" t="s">
        <v>1810</v>
      </c>
      <c r="C679" t="str">
        <f t="shared" si="22"/>
        <v>28, Black Hawk County, Iowa</v>
      </c>
      <c r="D679" t="str">
        <f t="shared" si="23"/>
        <v>28, Black Hawk County</v>
      </c>
      <c r="E679" t="s">
        <v>1070</v>
      </c>
      <c r="F679" t="s">
        <v>1069</v>
      </c>
      <c r="G679" s="5">
        <v>1122</v>
      </c>
      <c r="H679" s="5">
        <v>79667</v>
      </c>
      <c r="I679" s="6">
        <v>6.7000000000000004E-2</v>
      </c>
      <c r="J679" s="6">
        <v>0.10249554367201426</v>
      </c>
      <c r="K679" s="6">
        <v>3.0303030303030304E-2</v>
      </c>
      <c r="L679" s="6">
        <v>3.6166666666666673E-2</v>
      </c>
      <c r="M679" s="6">
        <v>0.28699999999999998</v>
      </c>
      <c r="N679" s="6">
        <v>4.1193073460981007E-4</v>
      </c>
      <c r="O679" s="6">
        <v>0.40098280098280098</v>
      </c>
      <c r="P679" s="6">
        <v>5.3965658217497957E-2</v>
      </c>
      <c r="Q679" s="6">
        <v>0.1408199643493761</v>
      </c>
      <c r="R679">
        <v>0</v>
      </c>
      <c r="S679">
        <v>0</v>
      </c>
      <c r="T679">
        <v>1</v>
      </c>
      <c r="U679">
        <v>1</v>
      </c>
      <c r="V679">
        <v>2</v>
      </c>
      <c r="W679">
        <v>0</v>
      </c>
      <c r="X679">
        <v>0</v>
      </c>
      <c r="Y679">
        <v>1</v>
      </c>
      <c r="Z679">
        <v>0</v>
      </c>
      <c r="AA679">
        <v>0</v>
      </c>
      <c r="AB679">
        <v>5</v>
      </c>
    </row>
    <row r="680" spans="1:28" x14ac:dyDescent="0.2">
      <c r="A680">
        <v>19113010200</v>
      </c>
      <c r="B680" t="s">
        <v>1811</v>
      </c>
      <c r="C680" t="str">
        <f t="shared" si="22"/>
        <v>102, Linn County, Iowa</v>
      </c>
      <c r="D680" t="str">
        <f t="shared" si="23"/>
        <v>102, Linn County</v>
      </c>
      <c r="E680" t="s">
        <v>972</v>
      </c>
      <c r="F680" t="s">
        <v>971</v>
      </c>
      <c r="G680" s="5">
        <v>1710</v>
      </c>
      <c r="H680" s="5">
        <v>74868</v>
      </c>
      <c r="I680" s="6">
        <v>4.8000000000000001E-2</v>
      </c>
      <c r="J680" s="6">
        <v>8.6549707602339182E-2</v>
      </c>
      <c r="K680" s="6">
        <v>3.8596491228070177E-2</v>
      </c>
      <c r="L680" s="6">
        <v>3.9166666666666662E-2</v>
      </c>
      <c r="M680" s="6">
        <v>0.26899999999999996</v>
      </c>
      <c r="N680" s="6">
        <v>9.0296649086760147E-2</v>
      </c>
      <c r="O680" s="6">
        <v>0.36819389110225764</v>
      </c>
      <c r="P680" s="6">
        <v>5.3156146179401995E-2</v>
      </c>
      <c r="Q680" s="6">
        <v>0.18947368421052632</v>
      </c>
      <c r="R680">
        <v>0</v>
      </c>
      <c r="S680">
        <v>0</v>
      </c>
      <c r="T680">
        <v>1</v>
      </c>
      <c r="U680">
        <v>1</v>
      </c>
      <c r="V680">
        <v>2</v>
      </c>
      <c r="W680">
        <v>0</v>
      </c>
      <c r="X680">
        <v>0</v>
      </c>
      <c r="Y680">
        <v>0</v>
      </c>
      <c r="Z680">
        <v>0</v>
      </c>
      <c r="AA680">
        <v>1</v>
      </c>
      <c r="AB680">
        <v>5</v>
      </c>
    </row>
    <row r="681" spans="1:28" x14ac:dyDescent="0.2">
      <c r="A681">
        <v>19113001600</v>
      </c>
      <c r="B681" t="s">
        <v>1812</v>
      </c>
      <c r="C681" t="str">
        <f t="shared" si="22"/>
        <v>16, Linn County, Iowa</v>
      </c>
      <c r="D681" t="str">
        <f t="shared" si="23"/>
        <v>16, Linn County</v>
      </c>
      <c r="E681" t="s">
        <v>972</v>
      </c>
      <c r="F681" t="s">
        <v>971</v>
      </c>
      <c r="G681" s="5">
        <v>2304</v>
      </c>
      <c r="H681" s="5">
        <v>73167</v>
      </c>
      <c r="I681" s="6">
        <v>6.2E-2</v>
      </c>
      <c r="J681" s="6">
        <v>2.6041666666666668E-2</v>
      </c>
      <c r="K681" s="6">
        <v>5.1215277777777776E-2</v>
      </c>
      <c r="L681" s="6">
        <v>3.9166666666666662E-2</v>
      </c>
      <c r="M681" s="6">
        <v>0.32899999999999996</v>
      </c>
      <c r="N681" s="6">
        <v>9.0296649086760147E-2</v>
      </c>
      <c r="O681" s="6">
        <v>0.3376294591484465</v>
      </c>
      <c r="P681" s="6">
        <v>4.9696969696969698E-2</v>
      </c>
      <c r="Q681" s="6">
        <v>0.17534722222222221</v>
      </c>
      <c r="R681">
        <v>0</v>
      </c>
      <c r="S681">
        <v>0</v>
      </c>
      <c r="T681">
        <v>0</v>
      </c>
      <c r="U681">
        <v>2</v>
      </c>
      <c r="V681">
        <v>2</v>
      </c>
      <c r="W681">
        <v>1</v>
      </c>
      <c r="X681">
        <v>0</v>
      </c>
      <c r="Y681">
        <v>0</v>
      </c>
      <c r="Z681">
        <v>0</v>
      </c>
      <c r="AA681">
        <v>0</v>
      </c>
      <c r="AB681">
        <v>5</v>
      </c>
    </row>
    <row r="682" spans="1:28" x14ac:dyDescent="0.2">
      <c r="A682">
        <v>19035080200</v>
      </c>
      <c r="B682" t="s">
        <v>1813</v>
      </c>
      <c r="C682" t="str">
        <f t="shared" si="22"/>
        <v>802, Cherokee County, Iowa</v>
      </c>
      <c r="D682" t="str">
        <f t="shared" si="23"/>
        <v>802, Cherokee County</v>
      </c>
      <c r="E682" t="s">
        <v>152</v>
      </c>
      <c r="F682" t="s">
        <v>1018</v>
      </c>
      <c r="G682" s="5">
        <v>1243</v>
      </c>
      <c r="H682" s="5">
        <v>63665</v>
      </c>
      <c r="I682" s="6">
        <v>5.2999999999999999E-2</v>
      </c>
      <c r="J682" s="6">
        <v>4.6661303298471443E-2</v>
      </c>
      <c r="K682" s="6">
        <v>2.3330651649235722E-2</v>
      </c>
      <c r="L682" s="6">
        <v>2.6916666666666665E-2</v>
      </c>
      <c r="M682" s="6">
        <v>0.28999999999999998</v>
      </c>
      <c r="N682" s="6">
        <v>-3.4294234592445329E-2</v>
      </c>
      <c r="O682" s="6">
        <v>0.38461538461538464</v>
      </c>
      <c r="P682" s="6">
        <v>6.8759342301943194E-2</v>
      </c>
      <c r="Q682" s="6">
        <v>0.12067578439259855</v>
      </c>
      <c r="R682">
        <v>1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2</v>
      </c>
      <c r="Y682">
        <v>1</v>
      </c>
      <c r="Z682">
        <v>1</v>
      </c>
      <c r="AA682">
        <v>0</v>
      </c>
      <c r="AB682">
        <v>5</v>
      </c>
    </row>
    <row r="683" spans="1:28" x14ac:dyDescent="0.2">
      <c r="A683">
        <v>19147960100</v>
      </c>
      <c r="B683" t="s">
        <v>1815</v>
      </c>
      <c r="C683" t="str">
        <f t="shared" si="22"/>
        <v>9601, Palo Alto County, Iowa</v>
      </c>
      <c r="D683" t="str">
        <f t="shared" si="23"/>
        <v>9601, Palo Alto County</v>
      </c>
      <c r="E683" t="s">
        <v>1024</v>
      </c>
      <c r="F683" t="s">
        <v>1023</v>
      </c>
      <c r="G683">
        <v>717</v>
      </c>
      <c r="H683" s="5">
        <v>68646</v>
      </c>
      <c r="I683" s="6">
        <v>0.05</v>
      </c>
      <c r="J683" s="6">
        <v>5.0209205020920501E-2</v>
      </c>
      <c r="K683" s="6">
        <v>2.7894002789400279E-2</v>
      </c>
      <c r="L683" s="6">
        <v>2.8166666666666663E-2</v>
      </c>
      <c r="M683" s="6">
        <v>0.316</v>
      </c>
      <c r="N683" s="6">
        <v>-4.5111983865831651E-2</v>
      </c>
      <c r="O683" s="6">
        <v>0.34891216760676874</v>
      </c>
      <c r="P683" s="6">
        <v>0.18140589569160998</v>
      </c>
      <c r="Q683" s="6">
        <v>0.14783821478382148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2</v>
      </c>
      <c r="Y683">
        <v>0</v>
      </c>
      <c r="Z683">
        <v>2</v>
      </c>
      <c r="AA683">
        <v>0</v>
      </c>
      <c r="AB683">
        <v>5</v>
      </c>
    </row>
    <row r="684" spans="1:28" x14ac:dyDescent="0.2">
      <c r="A684">
        <v>19191950300</v>
      </c>
      <c r="B684" t="s">
        <v>1824</v>
      </c>
      <c r="C684" t="str">
        <f t="shared" si="22"/>
        <v>9503, Winneshiek County, Iowa</v>
      </c>
      <c r="D684" t="str">
        <f t="shared" si="23"/>
        <v>9503, Winneshiek County</v>
      </c>
      <c r="E684" t="s">
        <v>1065</v>
      </c>
      <c r="F684" t="s">
        <v>1064</v>
      </c>
      <c r="G684">
        <v>1490</v>
      </c>
      <c r="H684" s="5">
        <v>65000</v>
      </c>
      <c r="I684" s="6">
        <v>7.0999999999999994E-2</v>
      </c>
      <c r="J684" s="6">
        <v>3.8255033557046979E-2</v>
      </c>
      <c r="K684" s="6">
        <v>1.2080536912751677E-2</v>
      </c>
      <c r="L684" s="6">
        <v>3.5666666666666666E-2</v>
      </c>
      <c r="M684" s="6">
        <v>0.29699999999999999</v>
      </c>
      <c r="N684" s="6">
        <v>-4.6827507598784193E-2</v>
      </c>
      <c r="O684" s="6">
        <v>0.3107535986452159</v>
      </c>
      <c r="P684" s="6">
        <v>4.9087476400251732E-2</v>
      </c>
      <c r="Q684" s="6">
        <v>0.22550335570469798</v>
      </c>
      <c r="R684">
        <v>0</v>
      </c>
      <c r="S684">
        <v>0</v>
      </c>
      <c r="T684">
        <v>0</v>
      </c>
      <c r="U684">
        <v>0</v>
      </c>
      <c r="V684">
        <v>2</v>
      </c>
      <c r="W684">
        <v>0</v>
      </c>
      <c r="X684">
        <v>2</v>
      </c>
      <c r="Y684">
        <v>0</v>
      </c>
      <c r="Z684">
        <v>0</v>
      </c>
      <c r="AA684">
        <v>1</v>
      </c>
      <c r="AB684">
        <v>5</v>
      </c>
    </row>
    <row r="685" spans="1:28" x14ac:dyDescent="0.2">
      <c r="A685">
        <v>19017004700</v>
      </c>
      <c r="B685" t="s">
        <v>1814</v>
      </c>
      <c r="C685" t="str">
        <f t="shared" si="22"/>
        <v>47, Bremer County, Iowa</v>
      </c>
      <c r="D685" t="str">
        <f t="shared" si="23"/>
        <v>47, Bremer County</v>
      </c>
      <c r="E685" t="s">
        <v>1096</v>
      </c>
      <c r="F685" t="s">
        <v>1095</v>
      </c>
      <c r="G685" s="5">
        <v>906</v>
      </c>
      <c r="H685" s="5">
        <v>64821</v>
      </c>
      <c r="I685" s="6">
        <v>0.02</v>
      </c>
      <c r="J685" s="6">
        <v>4.7461368653421633E-2</v>
      </c>
      <c r="K685" s="6">
        <v>4.3046357615894038E-2</v>
      </c>
      <c r="L685" s="6">
        <v>2.6666666666666665E-2</v>
      </c>
      <c r="M685" s="6">
        <v>0.28999999999999998</v>
      </c>
      <c r="N685" s="6">
        <v>2.9329378810347667E-2</v>
      </c>
      <c r="O685" s="6">
        <v>0.46027577150361132</v>
      </c>
      <c r="P685" s="6">
        <v>0.12379110251450677</v>
      </c>
      <c r="Q685" s="6">
        <v>8.7196467991169979E-2</v>
      </c>
      <c r="R685">
        <v>0</v>
      </c>
      <c r="S685">
        <v>0</v>
      </c>
      <c r="T685">
        <v>0</v>
      </c>
      <c r="U685">
        <v>1</v>
      </c>
      <c r="V685">
        <v>0</v>
      </c>
      <c r="W685">
        <v>0</v>
      </c>
      <c r="X685">
        <v>0</v>
      </c>
      <c r="Y685">
        <v>1</v>
      </c>
      <c r="Z685">
        <v>2</v>
      </c>
      <c r="AA685">
        <v>0</v>
      </c>
      <c r="AB685">
        <v>4</v>
      </c>
    </row>
    <row r="686" spans="1:28" x14ac:dyDescent="0.2">
      <c r="A686">
        <v>19181020600</v>
      </c>
      <c r="B686" t="s">
        <v>1816</v>
      </c>
      <c r="C686" t="str">
        <f t="shared" si="22"/>
        <v>206, Warren County, Iowa</v>
      </c>
      <c r="D686" t="str">
        <f t="shared" si="23"/>
        <v>206, Warren County</v>
      </c>
      <c r="E686" t="s">
        <v>958</v>
      </c>
      <c r="F686" t="s">
        <v>957</v>
      </c>
      <c r="G686" s="5">
        <v>1258</v>
      </c>
      <c r="H686" s="5">
        <v>107344</v>
      </c>
      <c r="I686" s="6">
        <v>9.5000000000000001E-2</v>
      </c>
      <c r="J686" s="6">
        <v>6.3593004769475353E-2</v>
      </c>
      <c r="K686" s="6">
        <v>3.4976152623211444E-2</v>
      </c>
      <c r="L686" s="6">
        <v>2.916666666666666E-2</v>
      </c>
      <c r="M686" s="6">
        <v>0.35700000000000004</v>
      </c>
      <c r="N686" s="6">
        <v>0.13365062195781505</v>
      </c>
      <c r="O686" s="6">
        <v>0.30819672131147541</v>
      </c>
      <c r="P686" s="6">
        <v>4.6247156937073541E-2</v>
      </c>
      <c r="Q686" s="6">
        <v>0.21780604133545309</v>
      </c>
      <c r="R686">
        <v>0</v>
      </c>
      <c r="S686">
        <v>1</v>
      </c>
      <c r="T686">
        <v>0</v>
      </c>
      <c r="U686">
        <v>1</v>
      </c>
      <c r="V686">
        <v>0</v>
      </c>
      <c r="W686">
        <v>1</v>
      </c>
      <c r="X686">
        <v>0</v>
      </c>
      <c r="Y686">
        <v>0</v>
      </c>
      <c r="Z686">
        <v>0</v>
      </c>
      <c r="AA686">
        <v>1</v>
      </c>
      <c r="AB686">
        <v>4</v>
      </c>
    </row>
    <row r="687" spans="1:28" x14ac:dyDescent="0.2">
      <c r="A687">
        <v>19015020500</v>
      </c>
      <c r="B687" t="s">
        <v>1817</v>
      </c>
      <c r="C687" t="str">
        <f t="shared" si="22"/>
        <v>205, Boone County, Iowa</v>
      </c>
      <c r="D687" t="str">
        <f t="shared" si="23"/>
        <v>205, Boone County</v>
      </c>
      <c r="E687" t="s">
        <v>100</v>
      </c>
      <c r="F687" t="s">
        <v>1037</v>
      </c>
      <c r="G687" s="5">
        <v>1957</v>
      </c>
      <c r="H687" s="5">
        <v>65733</v>
      </c>
      <c r="I687" s="6">
        <v>9.1999999999999998E-2</v>
      </c>
      <c r="J687" s="6">
        <v>4.905467552376086E-2</v>
      </c>
      <c r="K687" s="6">
        <v>2.0950434338272865E-2</v>
      </c>
      <c r="L687" s="6">
        <v>2.8166666666666663E-2</v>
      </c>
      <c r="M687" s="6">
        <v>0.34799999999999998</v>
      </c>
      <c r="N687" s="6">
        <v>1.5547783775564509E-2</v>
      </c>
      <c r="O687" s="6">
        <v>0.3605248146035368</v>
      </c>
      <c r="P687" s="6">
        <v>6.7651262505955212E-2</v>
      </c>
      <c r="Q687" s="6">
        <v>0.18446601941747573</v>
      </c>
      <c r="R687">
        <v>0</v>
      </c>
      <c r="S687">
        <v>1</v>
      </c>
      <c r="T687">
        <v>0</v>
      </c>
      <c r="U687">
        <v>0</v>
      </c>
      <c r="V687">
        <v>0</v>
      </c>
      <c r="W687">
        <v>1</v>
      </c>
      <c r="X687">
        <v>0</v>
      </c>
      <c r="Y687">
        <v>0</v>
      </c>
      <c r="Z687">
        <v>1</v>
      </c>
      <c r="AA687">
        <v>1</v>
      </c>
      <c r="AB687">
        <v>4</v>
      </c>
    </row>
    <row r="688" spans="1:28" x14ac:dyDescent="0.2">
      <c r="A688">
        <v>19049050600</v>
      </c>
      <c r="B688" t="s">
        <v>1818</v>
      </c>
      <c r="C688" t="str">
        <f t="shared" si="22"/>
        <v>506, Dallas County, Iowa</v>
      </c>
      <c r="D688" t="str">
        <f t="shared" si="23"/>
        <v>506, Dallas County</v>
      </c>
      <c r="E688" t="s">
        <v>961</v>
      </c>
      <c r="F688" t="s">
        <v>960</v>
      </c>
      <c r="G688" s="5">
        <v>1081</v>
      </c>
      <c r="H688" s="5">
        <v>75813</v>
      </c>
      <c r="I688" s="6">
        <v>8.1000000000000003E-2</v>
      </c>
      <c r="J688" s="6">
        <v>9.2506938020351523E-2</v>
      </c>
      <c r="K688" s="6">
        <v>2.2201665124884366E-2</v>
      </c>
      <c r="L688" s="6">
        <v>2.3166666666666669E-2</v>
      </c>
      <c r="M688" s="6">
        <v>0.318</v>
      </c>
      <c r="N688" s="6">
        <v>0.50718983896575187</v>
      </c>
      <c r="O688" s="6">
        <v>0.30394669400307534</v>
      </c>
      <c r="P688" s="6">
        <v>4.7658175842235001E-2</v>
      </c>
      <c r="Q688" s="6">
        <v>0.21554116558741906</v>
      </c>
      <c r="R688">
        <v>0</v>
      </c>
      <c r="S688">
        <v>1</v>
      </c>
      <c r="T688">
        <v>1</v>
      </c>
      <c r="U688">
        <v>0</v>
      </c>
      <c r="V688">
        <v>0</v>
      </c>
      <c r="W688">
        <v>1</v>
      </c>
      <c r="X688">
        <v>0</v>
      </c>
      <c r="Y688">
        <v>0</v>
      </c>
      <c r="Z688">
        <v>0</v>
      </c>
      <c r="AA688">
        <v>1</v>
      </c>
      <c r="AB688">
        <v>4</v>
      </c>
    </row>
    <row r="689" spans="1:28" x14ac:dyDescent="0.2">
      <c r="A689">
        <v>19153000902</v>
      </c>
      <c r="B689" t="s">
        <v>1819</v>
      </c>
      <c r="C689" t="str">
        <f t="shared" si="22"/>
        <v>9.02, Polk County, Iowa</v>
      </c>
      <c r="D689" t="str">
        <f t="shared" si="23"/>
        <v>9.02, Polk County</v>
      </c>
      <c r="E689" t="s">
        <v>977</v>
      </c>
      <c r="F689" t="s">
        <v>976</v>
      </c>
      <c r="G689" s="5">
        <v>1581</v>
      </c>
      <c r="H689" s="5">
        <v>66359</v>
      </c>
      <c r="I689" s="6">
        <v>7.5999999999999998E-2</v>
      </c>
      <c r="J689" s="6">
        <v>6.1986084756483241E-2</v>
      </c>
      <c r="K689" s="6">
        <v>1.1385199240986717E-2</v>
      </c>
      <c r="L689" s="6">
        <v>3.4750000000000003E-2</v>
      </c>
      <c r="M689" s="6">
        <v>0.28499999999999998</v>
      </c>
      <c r="N689" s="6">
        <v>0.14341677503250974</v>
      </c>
      <c r="O689" s="6">
        <v>0.16640563821456539</v>
      </c>
      <c r="P689" s="6">
        <v>4.5866022933011466E-2</v>
      </c>
      <c r="Q689" s="6">
        <v>0.28779253636938645</v>
      </c>
      <c r="R689">
        <v>0</v>
      </c>
      <c r="S689">
        <v>1</v>
      </c>
      <c r="T689">
        <v>0</v>
      </c>
      <c r="U689">
        <v>0</v>
      </c>
      <c r="V689">
        <v>1</v>
      </c>
      <c r="W689">
        <v>0</v>
      </c>
      <c r="X689">
        <v>0</v>
      </c>
      <c r="Y689">
        <v>0</v>
      </c>
      <c r="Z689">
        <v>0</v>
      </c>
      <c r="AA689">
        <v>2</v>
      </c>
      <c r="AB689">
        <v>4</v>
      </c>
    </row>
    <row r="690" spans="1:28" x14ac:dyDescent="0.2">
      <c r="A690">
        <v>19169001302</v>
      </c>
      <c r="B690" t="s">
        <v>1820</v>
      </c>
      <c r="C690" t="str">
        <f t="shared" si="22"/>
        <v>13.02, Story County, Iowa</v>
      </c>
      <c r="D690" t="str">
        <f t="shared" si="23"/>
        <v>13.02, Story County</v>
      </c>
      <c r="E690" t="s">
        <v>989</v>
      </c>
      <c r="F690" t="s">
        <v>988</v>
      </c>
      <c r="G690" s="5">
        <v>2280</v>
      </c>
      <c r="H690" s="5">
        <v>60255</v>
      </c>
      <c r="I690" s="6">
        <v>0.122</v>
      </c>
      <c r="J690" s="6">
        <v>3.9473684210526314E-2</v>
      </c>
      <c r="K690" s="6">
        <v>2.06140350877193E-2</v>
      </c>
      <c r="L690" s="6">
        <v>2.3583333333333331E-2</v>
      </c>
      <c r="M690" s="6">
        <v>0.30499999999999999</v>
      </c>
      <c r="N690" s="6">
        <v>0.10045565209622301</v>
      </c>
      <c r="O690" s="6">
        <v>0.17622208811104406</v>
      </c>
      <c r="P690" s="6">
        <v>0</v>
      </c>
      <c r="Q690" s="6">
        <v>0.27543859649122809</v>
      </c>
      <c r="R690">
        <v>1</v>
      </c>
      <c r="S690">
        <v>1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2</v>
      </c>
      <c r="AB690">
        <v>4</v>
      </c>
    </row>
    <row r="691" spans="1:28" x14ac:dyDescent="0.2">
      <c r="A691">
        <v>19131560200</v>
      </c>
      <c r="B691" t="s">
        <v>1821</v>
      </c>
      <c r="C691" t="str">
        <f t="shared" si="22"/>
        <v>5602, Mitchell County, Iowa</v>
      </c>
      <c r="D691" t="str">
        <f t="shared" si="23"/>
        <v>5602, Mitchell County</v>
      </c>
      <c r="E691" t="s">
        <v>576</v>
      </c>
      <c r="F691" t="s">
        <v>1068</v>
      </c>
      <c r="G691" s="5">
        <v>1359</v>
      </c>
      <c r="H691" s="5">
        <v>64811</v>
      </c>
      <c r="I691" s="6">
        <v>5.7999999999999996E-2</v>
      </c>
      <c r="J691" s="6">
        <v>3.5320088300220751E-2</v>
      </c>
      <c r="K691" s="6">
        <v>3.3848417954378221E-2</v>
      </c>
      <c r="L691" s="6">
        <v>2.4333333333333332E-2</v>
      </c>
      <c r="M691" s="6">
        <v>0.29399999999999998</v>
      </c>
      <c r="N691" s="6">
        <v>-1.9580549368968077E-2</v>
      </c>
      <c r="O691" s="6">
        <v>0.39464740866610026</v>
      </c>
      <c r="P691" s="6">
        <v>7.764558547276143E-2</v>
      </c>
      <c r="Q691" s="6">
        <v>0.10522442972774099</v>
      </c>
      <c r="R691">
        <v>0</v>
      </c>
      <c r="S691">
        <v>0</v>
      </c>
      <c r="T691">
        <v>0</v>
      </c>
      <c r="U691">
        <v>1</v>
      </c>
      <c r="V691">
        <v>0</v>
      </c>
      <c r="W691">
        <v>0</v>
      </c>
      <c r="X691">
        <v>1</v>
      </c>
      <c r="Y691">
        <v>1</v>
      </c>
      <c r="Z691">
        <v>1</v>
      </c>
      <c r="AA691">
        <v>0</v>
      </c>
      <c r="AB691">
        <v>4</v>
      </c>
    </row>
    <row r="692" spans="1:28" x14ac:dyDescent="0.2">
      <c r="A692">
        <v>19075960100</v>
      </c>
      <c r="B692" t="s">
        <v>1822</v>
      </c>
      <c r="C692" t="str">
        <f t="shared" si="22"/>
        <v>9601, Grundy County, Iowa</v>
      </c>
      <c r="D692" t="str">
        <f t="shared" si="23"/>
        <v>9601, Grundy County</v>
      </c>
      <c r="E692" t="s">
        <v>1036</v>
      </c>
      <c r="F692" t="s">
        <v>1035</v>
      </c>
      <c r="G692" s="5">
        <v>1841</v>
      </c>
      <c r="H692" s="5">
        <v>72639</v>
      </c>
      <c r="I692" s="6">
        <v>5.5999999999999994E-2</v>
      </c>
      <c r="J692" s="6">
        <v>6.3009234111895712E-2</v>
      </c>
      <c r="K692" s="6">
        <v>1.9011406844106463E-2</v>
      </c>
      <c r="L692" s="6">
        <v>2.9500000000000005E-2</v>
      </c>
      <c r="M692" s="6">
        <v>0.36799999999999999</v>
      </c>
      <c r="N692" s="6">
        <v>-9.9574399743033812E-3</v>
      </c>
      <c r="O692" s="6">
        <v>0.33066132264529058</v>
      </c>
      <c r="P692" s="6">
        <v>7.6923076923076927E-2</v>
      </c>
      <c r="Q692" s="6">
        <v>0.13688212927756654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2</v>
      </c>
      <c r="X692">
        <v>1</v>
      </c>
      <c r="Y692">
        <v>0</v>
      </c>
      <c r="Z692">
        <v>1</v>
      </c>
      <c r="AA692">
        <v>0</v>
      </c>
      <c r="AB692">
        <v>4</v>
      </c>
    </row>
    <row r="693" spans="1:28" x14ac:dyDescent="0.2">
      <c r="A693">
        <v>19149970500</v>
      </c>
      <c r="B693" t="s">
        <v>1823</v>
      </c>
      <c r="C693" t="str">
        <f t="shared" si="22"/>
        <v>9705, Plymouth County, Iowa</v>
      </c>
      <c r="D693" t="str">
        <f t="shared" si="23"/>
        <v>9705, Plymouth County</v>
      </c>
      <c r="E693" t="s">
        <v>689</v>
      </c>
      <c r="F693" t="s">
        <v>965</v>
      </c>
      <c r="G693" s="5">
        <v>1265</v>
      </c>
      <c r="H693" s="5">
        <v>66726</v>
      </c>
      <c r="I693" s="6">
        <v>0.10300000000000001</v>
      </c>
      <c r="J693" s="6">
        <v>8.3003952569169967E-2</v>
      </c>
      <c r="K693" s="6">
        <v>2.4505928853754941E-2</v>
      </c>
      <c r="L693" s="6">
        <v>2.4166666666666666E-2</v>
      </c>
      <c r="M693" s="6">
        <v>0.32400000000000001</v>
      </c>
      <c r="N693" s="6">
        <v>2.8495957736332345E-2</v>
      </c>
      <c r="O693" s="6">
        <v>0.34554973821989526</v>
      </c>
      <c r="P693" s="6">
        <v>6.1855670103092786E-2</v>
      </c>
      <c r="Q693" s="6">
        <v>0.16363636363636364</v>
      </c>
      <c r="R693">
        <v>0</v>
      </c>
      <c r="S693">
        <v>1</v>
      </c>
      <c r="T693">
        <v>1</v>
      </c>
      <c r="U693">
        <v>0</v>
      </c>
      <c r="V693">
        <v>0</v>
      </c>
      <c r="W693">
        <v>1</v>
      </c>
      <c r="X693">
        <v>0</v>
      </c>
      <c r="Y693">
        <v>0</v>
      </c>
      <c r="Z693">
        <v>1</v>
      </c>
      <c r="AA693">
        <v>0</v>
      </c>
      <c r="AB693">
        <v>4</v>
      </c>
    </row>
    <row r="694" spans="1:28" x14ac:dyDescent="0.2">
      <c r="A694">
        <v>19103000100</v>
      </c>
      <c r="B694" t="s">
        <v>1825</v>
      </c>
      <c r="C694" t="str">
        <f t="shared" si="22"/>
        <v>1, Johnson County, Iowa</v>
      </c>
      <c r="D694" t="str">
        <f t="shared" si="23"/>
        <v>1, Johnson County</v>
      </c>
      <c r="E694" t="s">
        <v>1090</v>
      </c>
      <c r="F694" t="s">
        <v>1089</v>
      </c>
      <c r="G694" s="5">
        <v>2763</v>
      </c>
      <c r="H694" s="5">
        <v>84298</v>
      </c>
      <c r="I694" s="6">
        <v>9.6000000000000002E-2</v>
      </c>
      <c r="J694" s="6">
        <v>4.2707202316322836E-2</v>
      </c>
      <c r="K694" s="6">
        <v>1.8820123054650743E-2</v>
      </c>
      <c r="L694" s="6">
        <v>2.8416666666666666E-2</v>
      </c>
      <c r="M694" s="6">
        <v>0.33</v>
      </c>
      <c r="N694" s="6">
        <v>0.16787640775660517</v>
      </c>
      <c r="O694" s="6">
        <v>0.12056247118487783</v>
      </c>
      <c r="P694" s="6">
        <v>7.3406310367031546E-2</v>
      </c>
      <c r="Q694" s="6">
        <v>0.21027868259138618</v>
      </c>
      <c r="R694">
        <v>0</v>
      </c>
      <c r="S694">
        <v>1</v>
      </c>
      <c r="T694">
        <v>0</v>
      </c>
      <c r="U694">
        <v>0</v>
      </c>
      <c r="V694">
        <v>0</v>
      </c>
      <c r="W694">
        <v>1</v>
      </c>
      <c r="X694">
        <v>0</v>
      </c>
      <c r="Y694">
        <v>0</v>
      </c>
      <c r="Z694">
        <v>1</v>
      </c>
      <c r="AA694">
        <v>1</v>
      </c>
      <c r="AB694">
        <v>4</v>
      </c>
    </row>
    <row r="695" spans="1:28" x14ac:dyDescent="0.2">
      <c r="A695">
        <v>19125030300</v>
      </c>
      <c r="B695" t="s">
        <v>1826</v>
      </c>
      <c r="C695" t="str">
        <f t="shared" si="22"/>
        <v>303, Marion County, Iowa</v>
      </c>
      <c r="D695" t="str">
        <f t="shared" si="23"/>
        <v>303, Marion County</v>
      </c>
      <c r="E695" t="s">
        <v>534</v>
      </c>
      <c r="F695" t="s">
        <v>1063</v>
      </c>
      <c r="G695">
        <v>958</v>
      </c>
      <c r="H695" s="5">
        <v>58182</v>
      </c>
      <c r="I695" s="6">
        <v>6.3E-2</v>
      </c>
      <c r="J695" s="6">
        <v>7.4112734864300631E-2</v>
      </c>
      <c r="K695" s="6">
        <v>2.6096033402922755E-2</v>
      </c>
      <c r="L695" s="6">
        <v>2.4749999999999998E-2</v>
      </c>
      <c r="M695" s="6">
        <v>0.34200000000000003</v>
      </c>
      <c r="N695" s="6">
        <v>3.1523011798612987E-3</v>
      </c>
      <c r="O695" s="6">
        <v>0.34046961325966851</v>
      </c>
      <c r="P695" s="6">
        <v>3.7185929648241203E-2</v>
      </c>
      <c r="Q695" s="6">
        <v>0.19206680584551147</v>
      </c>
      <c r="R695">
        <v>1</v>
      </c>
      <c r="S695">
        <v>0</v>
      </c>
      <c r="T695">
        <v>1</v>
      </c>
      <c r="U695">
        <v>0</v>
      </c>
      <c r="V695">
        <v>0</v>
      </c>
      <c r="W695">
        <v>1</v>
      </c>
      <c r="X695">
        <v>0</v>
      </c>
      <c r="Y695">
        <v>0</v>
      </c>
      <c r="Z695">
        <v>0</v>
      </c>
      <c r="AA695">
        <v>1</v>
      </c>
      <c r="AB695">
        <v>4</v>
      </c>
    </row>
    <row r="696" spans="1:28" x14ac:dyDescent="0.2">
      <c r="A696">
        <v>19153010409</v>
      </c>
      <c r="B696" t="s">
        <v>1827</v>
      </c>
      <c r="C696" t="str">
        <f t="shared" si="22"/>
        <v>104.09, Polk County, Iowa</v>
      </c>
      <c r="D696" t="str">
        <f t="shared" si="23"/>
        <v>104.09, Polk County</v>
      </c>
      <c r="E696" t="s">
        <v>977</v>
      </c>
      <c r="F696" t="s">
        <v>976</v>
      </c>
      <c r="G696" s="5">
        <v>1633</v>
      </c>
      <c r="H696" s="5">
        <v>89034</v>
      </c>
      <c r="I696" s="6">
        <v>0.113</v>
      </c>
      <c r="J696" s="6">
        <v>7.8995713410900184E-2</v>
      </c>
      <c r="K696" s="6">
        <v>2.8169014084507043E-2</v>
      </c>
      <c r="L696" s="6">
        <v>3.4750000000000003E-2</v>
      </c>
      <c r="M696" s="6">
        <v>0.254</v>
      </c>
      <c r="N696" s="6">
        <v>0.14341677503250974</v>
      </c>
      <c r="O696" s="6">
        <v>0.28401764506277571</v>
      </c>
      <c r="P696" s="6">
        <v>3.6607687614399025E-3</v>
      </c>
      <c r="Q696" s="6">
        <v>0.20330679730557258</v>
      </c>
      <c r="R696">
        <v>0</v>
      </c>
      <c r="S696">
        <v>1</v>
      </c>
      <c r="T696">
        <v>1</v>
      </c>
      <c r="U696">
        <v>0</v>
      </c>
      <c r="V696">
        <v>1</v>
      </c>
      <c r="W696">
        <v>0</v>
      </c>
      <c r="X696">
        <v>0</v>
      </c>
      <c r="Y696">
        <v>0</v>
      </c>
      <c r="Z696">
        <v>0</v>
      </c>
      <c r="AA696">
        <v>1</v>
      </c>
      <c r="AB696">
        <v>4</v>
      </c>
    </row>
    <row r="697" spans="1:28" x14ac:dyDescent="0.2">
      <c r="A697">
        <v>19061001102</v>
      </c>
      <c r="B697" t="s">
        <v>1828</v>
      </c>
      <c r="C697" t="str">
        <f t="shared" si="22"/>
        <v>11.02, Dubuque County, Iowa</v>
      </c>
      <c r="D697" t="str">
        <f t="shared" si="23"/>
        <v>11.02, Dubuque County</v>
      </c>
      <c r="E697" t="s">
        <v>247</v>
      </c>
      <c r="F697" t="s">
        <v>1011</v>
      </c>
      <c r="G697" s="5">
        <v>2851</v>
      </c>
      <c r="H697" s="5">
        <v>72465</v>
      </c>
      <c r="I697" s="6">
        <v>0.08</v>
      </c>
      <c r="J697" s="6">
        <v>8.102420203437391E-2</v>
      </c>
      <c r="K697" s="6">
        <v>9.470361276745002E-3</v>
      </c>
      <c r="L697" s="6">
        <v>3.5166666666666659E-2</v>
      </c>
      <c r="M697" s="6">
        <v>0.28600000000000003</v>
      </c>
      <c r="N697" s="6">
        <v>5.993401172413057E-2</v>
      </c>
      <c r="O697" s="6">
        <v>0.32916837361736995</v>
      </c>
      <c r="P697" s="6">
        <v>4.6169287387085985E-2</v>
      </c>
      <c r="Q697" s="6">
        <v>0.2157137846369695</v>
      </c>
      <c r="R697">
        <v>0</v>
      </c>
      <c r="S697">
        <v>1</v>
      </c>
      <c r="T697">
        <v>1</v>
      </c>
      <c r="U697">
        <v>0</v>
      </c>
      <c r="V697">
        <v>1</v>
      </c>
      <c r="W697">
        <v>0</v>
      </c>
      <c r="X697">
        <v>0</v>
      </c>
      <c r="Y697">
        <v>0</v>
      </c>
      <c r="Z697">
        <v>0</v>
      </c>
      <c r="AA697">
        <v>1</v>
      </c>
      <c r="AB697">
        <v>4</v>
      </c>
    </row>
    <row r="698" spans="1:28" x14ac:dyDescent="0.2">
      <c r="A698">
        <v>19103001200</v>
      </c>
      <c r="B698" t="s">
        <v>1829</v>
      </c>
      <c r="C698" t="str">
        <f t="shared" si="22"/>
        <v>12, Johnson County, Iowa</v>
      </c>
      <c r="D698" t="str">
        <f t="shared" si="23"/>
        <v>12, Johnson County</v>
      </c>
      <c r="E698" t="s">
        <v>1090</v>
      </c>
      <c r="F698" t="s">
        <v>1089</v>
      </c>
      <c r="G698">
        <v>943</v>
      </c>
      <c r="H698" s="5">
        <v>76688</v>
      </c>
      <c r="I698" s="6">
        <v>0.14300000000000002</v>
      </c>
      <c r="J698" s="6">
        <v>4.1357370095440084E-2</v>
      </c>
      <c r="K698" s="6">
        <v>1.8027571580063628E-2</v>
      </c>
      <c r="L698" s="6">
        <v>2.8416666666666666E-2</v>
      </c>
      <c r="M698" s="6">
        <v>0.26800000000000002</v>
      </c>
      <c r="N698" s="6">
        <v>0.16787640775660517</v>
      </c>
      <c r="O698" s="6">
        <v>6.9396252602359473E-2</v>
      </c>
      <c r="P698" s="6">
        <v>2.663934426229508E-2</v>
      </c>
      <c r="Q698" s="6">
        <v>0.27995758218451749</v>
      </c>
      <c r="R698">
        <v>0</v>
      </c>
      <c r="S698">
        <v>2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2</v>
      </c>
      <c r="AB698">
        <v>4</v>
      </c>
    </row>
    <row r="699" spans="1:28" x14ac:dyDescent="0.2">
      <c r="A699">
        <v>19103010500</v>
      </c>
      <c r="B699" t="s">
        <v>1830</v>
      </c>
      <c r="C699" t="str">
        <f t="shared" si="22"/>
        <v>105, Johnson County, Iowa</v>
      </c>
      <c r="D699" t="str">
        <f t="shared" si="23"/>
        <v>105, Johnson County</v>
      </c>
      <c r="E699" t="s">
        <v>1090</v>
      </c>
      <c r="F699" t="s">
        <v>1089</v>
      </c>
      <c r="G699" s="5">
        <v>3613</v>
      </c>
      <c r="H699" s="5">
        <v>69458</v>
      </c>
      <c r="I699" s="6">
        <v>0.08</v>
      </c>
      <c r="J699" s="6">
        <v>0.1013008580127318</v>
      </c>
      <c r="K699" s="6">
        <v>1.3838915029061722E-2</v>
      </c>
      <c r="L699" s="6">
        <v>2.8416666666666666E-2</v>
      </c>
      <c r="M699" s="6">
        <v>0.29299999999999998</v>
      </c>
      <c r="N699" s="6">
        <v>0.16787640775660517</v>
      </c>
      <c r="O699" s="6">
        <v>0.31230925737538151</v>
      </c>
      <c r="P699" s="6">
        <v>2.9546065001343002E-2</v>
      </c>
      <c r="Q699" s="6">
        <v>0.28286742319402158</v>
      </c>
      <c r="R699">
        <v>0</v>
      </c>
      <c r="S699">
        <v>1</v>
      </c>
      <c r="T699">
        <v>1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2</v>
      </c>
      <c r="AB699">
        <v>4</v>
      </c>
    </row>
    <row r="700" spans="1:28" x14ac:dyDescent="0.2">
      <c r="A700">
        <v>19163010402</v>
      </c>
      <c r="B700" t="s">
        <v>1831</v>
      </c>
      <c r="C700" t="str">
        <f t="shared" si="22"/>
        <v>104.02, Scott County, Iowa</v>
      </c>
      <c r="D700" t="str">
        <f t="shared" si="23"/>
        <v>104.02, Scott County</v>
      </c>
      <c r="E700" t="s">
        <v>1045</v>
      </c>
      <c r="F700" t="s">
        <v>1044</v>
      </c>
      <c r="G700" s="5">
        <v>1281</v>
      </c>
      <c r="H700" s="5">
        <v>88516</v>
      </c>
      <c r="I700" s="6">
        <v>4.7E-2</v>
      </c>
      <c r="J700" s="6">
        <v>7.1038251366120214E-2</v>
      </c>
      <c r="K700" s="6">
        <v>2.263856362217018E-2</v>
      </c>
      <c r="L700" s="6">
        <v>4.1666666666666657E-2</v>
      </c>
      <c r="M700" s="6">
        <v>0.34</v>
      </c>
      <c r="N700" s="6">
        <v>5.716481867041108E-2</v>
      </c>
      <c r="O700" s="6">
        <v>0.40893203883495144</v>
      </c>
      <c r="P700" s="6">
        <v>5.4172767203513911E-2</v>
      </c>
      <c r="Q700" s="6">
        <v>0.11397345823575332</v>
      </c>
      <c r="R700">
        <v>0</v>
      </c>
      <c r="S700">
        <v>0</v>
      </c>
      <c r="T700">
        <v>0</v>
      </c>
      <c r="U700">
        <v>0</v>
      </c>
      <c r="V700">
        <v>2</v>
      </c>
      <c r="W700">
        <v>1</v>
      </c>
      <c r="X700">
        <v>0</v>
      </c>
      <c r="Y700">
        <v>1</v>
      </c>
      <c r="Z700">
        <v>0</v>
      </c>
      <c r="AA700">
        <v>0</v>
      </c>
      <c r="AB700">
        <v>4</v>
      </c>
    </row>
    <row r="701" spans="1:28" x14ac:dyDescent="0.2">
      <c r="A701">
        <v>19019950600</v>
      </c>
      <c r="B701" t="s">
        <v>1832</v>
      </c>
      <c r="C701" t="str">
        <f t="shared" si="22"/>
        <v>9506, Buchanan County, Iowa</v>
      </c>
      <c r="D701" t="str">
        <f t="shared" si="23"/>
        <v>9506, Buchanan County</v>
      </c>
      <c r="E701" t="s">
        <v>1020</v>
      </c>
      <c r="F701" t="s">
        <v>1019</v>
      </c>
      <c r="G701" s="5">
        <v>1730</v>
      </c>
      <c r="H701" s="5">
        <v>74722</v>
      </c>
      <c r="I701" s="6">
        <v>6.2E-2</v>
      </c>
      <c r="J701" s="6">
        <v>5.086705202312139E-2</v>
      </c>
      <c r="K701" s="6">
        <v>3.7572254335260118E-2</v>
      </c>
      <c r="L701" s="6">
        <v>3.1166666666666672E-2</v>
      </c>
      <c r="M701" s="6">
        <v>0.29499999999999998</v>
      </c>
      <c r="N701" s="6">
        <v>-1.8751789292871458E-2</v>
      </c>
      <c r="O701" s="6">
        <v>0.44013754298218194</v>
      </c>
      <c r="P701" s="6">
        <v>8.1223628691983116E-2</v>
      </c>
      <c r="Q701" s="6">
        <v>0.11618497109826589</v>
      </c>
      <c r="R701">
        <v>0</v>
      </c>
      <c r="S701">
        <v>0</v>
      </c>
      <c r="T701">
        <v>0</v>
      </c>
      <c r="U701">
        <v>1</v>
      </c>
      <c r="V701">
        <v>0</v>
      </c>
      <c r="W701">
        <v>0</v>
      </c>
      <c r="X701">
        <v>1</v>
      </c>
      <c r="Y701">
        <v>1</v>
      </c>
      <c r="Z701">
        <v>1</v>
      </c>
      <c r="AA701">
        <v>0</v>
      </c>
      <c r="AB701">
        <v>4</v>
      </c>
    </row>
    <row r="702" spans="1:28" x14ac:dyDescent="0.2">
      <c r="A702">
        <v>19013001400</v>
      </c>
      <c r="B702" t="s">
        <v>1833</v>
      </c>
      <c r="C702" t="str">
        <f t="shared" si="22"/>
        <v>14, Black Hawk County, Iowa</v>
      </c>
      <c r="D702" t="str">
        <f t="shared" si="23"/>
        <v>14, Black Hawk County</v>
      </c>
      <c r="E702" t="s">
        <v>1070</v>
      </c>
      <c r="F702" t="s">
        <v>1069</v>
      </c>
      <c r="G702" s="5">
        <v>1785</v>
      </c>
      <c r="H702" s="5">
        <v>80603</v>
      </c>
      <c r="I702" s="6">
        <v>3.6000000000000004E-2</v>
      </c>
      <c r="J702" s="6">
        <v>7.8991596638655459E-2</v>
      </c>
      <c r="K702" s="6">
        <v>3.2492997198879554E-2</v>
      </c>
      <c r="L702" s="6">
        <v>3.6166666666666673E-2</v>
      </c>
      <c r="M702" s="6">
        <v>0.29399999999999998</v>
      </c>
      <c r="N702" s="6">
        <v>4.1193073460981007E-4</v>
      </c>
      <c r="O702" s="6">
        <v>0.25860373647984269</v>
      </c>
      <c r="P702" s="6">
        <v>5.2737317930688095E-2</v>
      </c>
      <c r="Q702" s="6">
        <v>0.16918767507002802</v>
      </c>
      <c r="R702">
        <v>0</v>
      </c>
      <c r="S702">
        <v>0</v>
      </c>
      <c r="T702">
        <v>1</v>
      </c>
      <c r="U702">
        <v>1</v>
      </c>
      <c r="V702">
        <v>2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4</v>
      </c>
    </row>
    <row r="703" spans="1:28" x14ac:dyDescent="0.2">
      <c r="A703">
        <v>19049050200</v>
      </c>
      <c r="B703" t="s">
        <v>1834</v>
      </c>
      <c r="C703" t="str">
        <f t="shared" si="22"/>
        <v>502, Dallas County, Iowa</v>
      </c>
      <c r="D703" t="str">
        <f t="shared" si="23"/>
        <v>502, Dallas County</v>
      </c>
      <c r="E703" t="s">
        <v>961</v>
      </c>
      <c r="F703" t="s">
        <v>960</v>
      </c>
      <c r="G703" s="5">
        <v>1315</v>
      </c>
      <c r="H703" s="5">
        <v>74390</v>
      </c>
      <c r="I703" s="6">
        <v>8.8000000000000009E-2</v>
      </c>
      <c r="J703" s="6">
        <v>6.9961977186311794E-2</v>
      </c>
      <c r="K703" s="6">
        <v>3.4220532319391636E-2</v>
      </c>
      <c r="L703" s="6">
        <v>2.3166666666666669E-2</v>
      </c>
      <c r="M703" s="6">
        <v>0.31900000000000001</v>
      </c>
      <c r="N703" s="6">
        <v>0.50718983896575187</v>
      </c>
      <c r="O703" s="6">
        <v>0.39430724152365004</v>
      </c>
      <c r="P703" s="6">
        <v>5.0179211469534052E-2</v>
      </c>
      <c r="Q703" s="6">
        <v>0.17566539923954372</v>
      </c>
      <c r="R703">
        <v>0</v>
      </c>
      <c r="S703">
        <v>1</v>
      </c>
      <c r="T703">
        <v>0</v>
      </c>
      <c r="U703">
        <v>1</v>
      </c>
      <c r="V703">
        <v>0</v>
      </c>
      <c r="W703">
        <v>1</v>
      </c>
      <c r="X703">
        <v>0</v>
      </c>
      <c r="Y703">
        <v>1</v>
      </c>
      <c r="Z703">
        <v>0</v>
      </c>
      <c r="AA703">
        <v>0</v>
      </c>
      <c r="AB703">
        <v>4</v>
      </c>
    </row>
    <row r="704" spans="1:28" x14ac:dyDescent="0.2">
      <c r="A704">
        <v>19031450400</v>
      </c>
      <c r="B704" t="s">
        <v>1835</v>
      </c>
      <c r="C704" t="str">
        <f t="shared" si="22"/>
        <v>4504, Cedar County, Iowa</v>
      </c>
      <c r="D704" t="str">
        <f t="shared" si="23"/>
        <v>4504, Cedar County</v>
      </c>
      <c r="E704" t="s">
        <v>1043</v>
      </c>
      <c r="F704" t="s">
        <v>1042</v>
      </c>
      <c r="G704" s="5">
        <v>1157</v>
      </c>
      <c r="H704" s="5">
        <v>67361</v>
      </c>
      <c r="I704" s="6">
        <v>4.0999999999999995E-2</v>
      </c>
      <c r="J704" s="6">
        <v>5.445116681071737E-2</v>
      </c>
      <c r="K704" s="6">
        <v>3.8029386343993082E-2</v>
      </c>
      <c r="L704" s="6">
        <v>3.0166666666666671E-2</v>
      </c>
      <c r="M704" s="6">
        <v>0.33200000000000002</v>
      </c>
      <c r="N704" s="6">
        <v>3.2434185631655766E-4</v>
      </c>
      <c r="O704" s="6">
        <v>0.3898970083374203</v>
      </c>
      <c r="P704" s="6">
        <v>6.5705128205128208E-2</v>
      </c>
      <c r="Q704" s="6">
        <v>0.16162489196197061</v>
      </c>
      <c r="R704">
        <v>0</v>
      </c>
      <c r="S704">
        <v>0</v>
      </c>
      <c r="T704">
        <v>0</v>
      </c>
      <c r="U704">
        <v>1</v>
      </c>
      <c r="V704">
        <v>0</v>
      </c>
      <c r="W704">
        <v>1</v>
      </c>
      <c r="X704">
        <v>0</v>
      </c>
      <c r="Y704">
        <v>1</v>
      </c>
      <c r="Z704">
        <v>1</v>
      </c>
      <c r="AA704">
        <v>0</v>
      </c>
      <c r="AB704">
        <v>4</v>
      </c>
    </row>
    <row r="705" spans="1:28" x14ac:dyDescent="0.2">
      <c r="A705">
        <v>19153000704</v>
      </c>
      <c r="B705" t="s">
        <v>1836</v>
      </c>
      <c r="C705" t="str">
        <f t="shared" si="22"/>
        <v>7.04, Polk County, Iowa</v>
      </c>
      <c r="D705" t="str">
        <f t="shared" si="23"/>
        <v>7.04, Polk County</v>
      </c>
      <c r="E705" t="s">
        <v>977</v>
      </c>
      <c r="F705" t="s">
        <v>976</v>
      </c>
      <c r="G705" s="5">
        <v>1377</v>
      </c>
      <c r="H705" s="5">
        <v>72102</v>
      </c>
      <c r="I705" s="6">
        <v>6.0999999999999999E-2</v>
      </c>
      <c r="J705" s="6">
        <v>7.9883805374001457E-2</v>
      </c>
      <c r="K705" s="6">
        <v>3.9941902687000728E-2</v>
      </c>
      <c r="L705" s="6">
        <v>3.4750000000000003E-2</v>
      </c>
      <c r="M705" s="6">
        <v>0.24</v>
      </c>
      <c r="N705" s="6">
        <v>0.14341677503250974</v>
      </c>
      <c r="O705" s="6">
        <v>0.30110159118727048</v>
      </c>
      <c r="P705" s="6">
        <v>3.5038542396636299E-2</v>
      </c>
      <c r="Q705" s="6">
        <v>0.18591140159767611</v>
      </c>
      <c r="R705">
        <v>0</v>
      </c>
      <c r="S705">
        <v>0</v>
      </c>
      <c r="T705">
        <v>1</v>
      </c>
      <c r="U705">
        <v>1</v>
      </c>
      <c r="V705">
        <v>1</v>
      </c>
      <c r="W705">
        <v>0</v>
      </c>
      <c r="X705">
        <v>0</v>
      </c>
      <c r="Y705">
        <v>0</v>
      </c>
      <c r="Z705">
        <v>0</v>
      </c>
      <c r="AA705">
        <v>1</v>
      </c>
      <c r="AB705">
        <v>4</v>
      </c>
    </row>
    <row r="706" spans="1:28" x14ac:dyDescent="0.2">
      <c r="A706">
        <v>19155021400</v>
      </c>
      <c r="B706" t="s">
        <v>1837</v>
      </c>
      <c r="C706" t="str">
        <f t="shared" si="22"/>
        <v>214, Pottawattamie County, Iowa</v>
      </c>
      <c r="D706" t="str">
        <f t="shared" si="23"/>
        <v>214, Pottawattamie County</v>
      </c>
      <c r="E706" t="s">
        <v>1022</v>
      </c>
      <c r="F706" t="s">
        <v>1021</v>
      </c>
      <c r="G706" s="5">
        <v>1334</v>
      </c>
      <c r="H706" s="5">
        <v>95862</v>
      </c>
      <c r="I706" s="6">
        <v>0.03</v>
      </c>
      <c r="J706" s="6">
        <v>4.3478260869565216E-2</v>
      </c>
      <c r="K706" s="6">
        <v>5.9970014992503746E-3</v>
      </c>
      <c r="L706" s="6">
        <v>3.3333333333333333E-2</v>
      </c>
      <c r="M706" s="6">
        <v>0.32100000000000001</v>
      </c>
      <c r="N706" s="6">
        <v>5.4638356340840294E-3</v>
      </c>
      <c r="O706" s="6">
        <v>0.30488289003572844</v>
      </c>
      <c r="P706" s="6">
        <v>6.3360881542699726E-2</v>
      </c>
      <c r="Q706" s="6">
        <v>0.20314842578710646</v>
      </c>
      <c r="R706">
        <v>0</v>
      </c>
      <c r="S706">
        <v>0</v>
      </c>
      <c r="T706">
        <v>0</v>
      </c>
      <c r="U706">
        <v>0</v>
      </c>
      <c r="V706">
        <v>1</v>
      </c>
      <c r="W706">
        <v>1</v>
      </c>
      <c r="X706">
        <v>0</v>
      </c>
      <c r="Y706">
        <v>0</v>
      </c>
      <c r="Z706">
        <v>1</v>
      </c>
      <c r="AA706">
        <v>1</v>
      </c>
      <c r="AB706">
        <v>4</v>
      </c>
    </row>
    <row r="707" spans="1:28" x14ac:dyDescent="0.2">
      <c r="A707">
        <v>19139050200</v>
      </c>
      <c r="B707" t="s">
        <v>1838</v>
      </c>
      <c r="C707" t="str">
        <f t="shared" si="22"/>
        <v>502, Muscatine County, Iowa</v>
      </c>
      <c r="D707" t="str">
        <f t="shared" si="23"/>
        <v>502, Muscatine County</v>
      </c>
      <c r="E707" t="s">
        <v>600</v>
      </c>
      <c r="F707" t="s">
        <v>1013</v>
      </c>
      <c r="G707" s="5">
        <v>2204</v>
      </c>
      <c r="H707" s="5">
        <v>63603</v>
      </c>
      <c r="I707" s="6">
        <v>4.0999999999999995E-2</v>
      </c>
      <c r="J707" s="6">
        <v>3.4482758620689655E-2</v>
      </c>
      <c r="K707" s="6">
        <v>2.7676950998185117E-2</v>
      </c>
      <c r="L707" s="6">
        <v>3.666666666666666E-2</v>
      </c>
      <c r="M707" s="6">
        <v>0.28800000000000003</v>
      </c>
      <c r="N707" s="6">
        <v>1.1463329044332671E-2</v>
      </c>
      <c r="O707" s="6">
        <v>0.42356430304664328</v>
      </c>
      <c r="P707" s="6">
        <v>8.9245872378402504E-3</v>
      </c>
      <c r="Q707" s="6">
        <v>0.11388384754990925</v>
      </c>
      <c r="R707">
        <v>1</v>
      </c>
      <c r="S707">
        <v>0</v>
      </c>
      <c r="T707">
        <v>0</v>
      </c>
      <c r="U707">
        <v>0</v>
      </c>
      <c r="V707">
        <v>2</v>
      </c>
      <c r="W707">
        <v>0</v>
      </c>
      <c r="X707">
        <v>0</v>
      </c>
      <c r="Y707">
        <v>1</v>
      </c>
      <c r="Z707">
        <v>0</v>
      </c>
      <c r="AA707">
        <v>0</v>
      </c>
      <c r="AB707">
        <v>4</v>
      </c>
    </row>
    <row r="708" spans="1:28" x14ac:dyDescent="0.2">
      <c r="A708">
        <v>19155021702</v>
      </c>
      <c r="B708" t="s">
        <v>1839</v>
      </c>
      <c r="C708" t="str">
        <f t="shared" ref="C708:C771" si="24">RIGHT(B708,LEN(B708)-13)</f>
        <v>217.02, Pottawattamie County, Iowa</v>
      </c>
      <c r="D708" t="str">
        <f t="shared" si="23"/>
        <v>217.02, Pottawattamie County</v>
      </c>
      <c r="E708" t="s">
        <v>1022</v>
      </c>
      <c r="F708" t="s">
        <v>1021</v>
      </c>
      <c r="G708">
        <v>861</v>
      </c>
      <c r="H708" s="5">
        <v>68164</v>
      </c>
      <c r="I708" s="6">
        <v>0.06</v>
      </c>
      <c r="J708" s="6">
        <v>3.2520325203252036E-2</v>
      </c>
      <c r="K708" s="6">
        <v>3.0197444831591175E-2</v>
      </c>
      <c r="L708" s="6">
        <v>3.3333333333333333E-2</v>
      </c>
      <c r="M708" s="6">
        <v>0.316</v>
      </c>
      <c r="N708" s="6">
        <v>5.4638356340840294E-3</v>
      </c>
      <c r="O708" s="6">
        <v>0.3618022864828514</v>
      </c>
      <c r="P708" s="6">
        <v>6.5887353878852278E-2</v>
      </c>
      <c r="Q708" s="6">
        <v>0.16840882694541232</v>
      </c>
      <c r="R708">
        <v>0</v>
      </c>
      <c r="S708">
        <v>0</v>
      </c>
      <c r="T708">
        <v>0</v>
      </c>
      <c r="U708">
        <v>1</v>
      </c>
      <c r="V708">
        <v>1</v>
      </c>
      <c r="W708">
        <v>1</v>
      </c>
      <c r="X708">
        <v>0</v>
      </c>
      <c r="Y708">
        <v>0</v>
      </c>
      <c r="Z708">
        <v>1</v>
      </c>
      <c r="AA708">
        <v>0</v>
      </c>
      <c r="AB708">
        <v>4</v>
      </c>
    </row>
    <row r="709" spans="1:28" x14ac:dyDescent="0.2">
      <c r="A709">
        <v>19013003002</v>
      </c>
      <c r="B709" t="s">
        <v>1840</v>
      </c>
      <c r="C709" t="str">
        <f t="shared" si="24"/>
        <v>30.02, Black Hawk County, Iowa</v>
      </c>
      <c r="D709" t="str">
        <f t="shared" si="23"/>
        <v>30.02, Black Hawk County</v>
      </c>
      <c r="E709" t="s">
        <v>1070</v>
      </c>
      <c r="F709" t="s">
        <v>1069</v>
      </c>
      <c r="G709" s="5">
        <v>1456</v>
      </c>
      <c r="H709" s="5">
        <v>86333</v>
      </c>
      <c r="I709" s="6">
        <v>5.9000000000000004E-2</v>
      </c>
      <c r="J709" s="6">
        <v>7.0054945054945056E-2</v>
      </c>
      <c r="K709" s="6">
        <v>3.2280219780219783E-2</v>
      </c>
      <c r="L709" s="6">
        <v>3.6166666666666673E-2</v>
      </c>
      <c r="M709" s="6">
        <v>0.29100000000000004</v>
      </c>
      <c r="N709" s="6">
        <v>4.1193073460981007E-4</v>
      </c>
      <c r="O709" s="6">
        <v>0.26381322957198444</v>
      </c>
      <c r="P709" s="6">
        <v>7.9110012360939425E-2</v>
      </c>
      <c r="Q709" s="6">
        <v>0.15109890109890109</v>
      </c>
      <c r="R709">
        <v>0</v>
      </c>
      <c r="S709">
        <v>0</v>
      </c>
      <c r="T709">
        <v>0</v>
      </c>
      <c r="U709">
        <v>1</v>
      </c>
      <c r="V709">
        <v>2</v>
      </c>
      <c r="W709">
        <v>0</v>
      </c>
      <c r="X709">
        <v>0</v>
      </c>
      <c r="Y709">
        <v>0</v>
      </c>
      <c r="Z709">
        <v>1</v>
      </c>
      <c r="AA709">
        <v>0</v>
      </c>
      <c r="AB709">
        <v>4</v>
      </c>
    </row>
    <row r="710" spans="1:28" x14ac:dyDescent="0.2">
      <c r="A710">
        <v>19155021501</v>
      </c>
      <c r="B710" t="s">
        <v>1841</v>
      </c>
      <c r="C710" t="str">
        <f t="shared" si="24"/>
        <v>215.01, Pottawattamie County, Iowa</v>
      </c>
      <c r="D710" t="str">
        <f t="shared" si="23"/>
        <v>215.01, Pottawattamie County</v>
      </c>
      <c r="E710" t="s">
        <v>1022</v>
      </c>
      <c r="F710" t="s">
        <v>1021</v>
      </c>
      <c r="G710">
        <v>933</v>
      </c>
      <c r="H710" s="5">
        <v>70662</v>
      </c>
      <c r="I710" s="6">
        <v>7.9000000000000001E-2</v>
      </c>
      <c r="J710" s="6">
        <v>7.6098606645230438E-2</v>
      </c>
      <c r="K710" s="6">
        <v>4.2872454448017148E-2</v>
      </c>
      <c r="L710" s="6">
        <v>3.3333333333333333E-2</v>
      </c>
      <c r="M710" s="6">
        <v>0.30599999999999999</v>
      </c>
      <c r="N710" s="6">
        <v>5.4638356340840294E-3</v>
      </c>
      <c r="O710" s="6">
        <v>0.35232843137254904</v>
      </c>
      <c r="P710" s="6">
        <v>2.2964509394572025E-2</v>
      </c>
      <c r="Q710" s="6">
        <v>0.17684887459807075</v>
      </c>
      <c r="R710">
        <v>0</v>
      </c>
      <c r="S710">
        <v>1</v>
      </c>
      <c r="T710">
        <v>1</v>
      </c>
      <c r="U710">
        <v>1</v>
      </c>
      <c r="V710">
        <v>1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4</v>
      </c>
    </row>
    <row r="711" spans="1:28" x14ac:dyDescent="0.2">
      <c r="A711">
        <v>19163013706</v>
      </c>
      <c r="B711" t="s">
        <v>1842</v>
      </c>
      <c r="C711" t="str">
        <f t="shared" si="24"/>
        <v>137.06, Scott County, Iowa</v>
      </c>
      <c r="D711" t="str">
        <f t="shared" si="23"/>
        <v>137.06, Scott County</v>
      </c>
      <c r="E711" t="s">
        <v>1045</v>
      </c>
      <c r="F711" t="s">
        <v>1044</v>
      </c>
      <c r="G711" s="5">
        <v>1984</v>
      </c>
      <c r="H711" s="5">
        <v>113750</v>
      </c>
      <c r="I711" s="6">
        <v>3.1E-2</v>
      </c>
      <c r="J711" s="6">
        <v>3.0241935483870967E-3</v>
      </c>
      <c r="K711" s="6">
        <v>1.3608870967741936E-2</v>
      </c>
      <c r="L711" s="6">
        <v>4.1666666666666657E-2</v>
      </c>
      <c r="M711" s="6">
        <v>0.35299999999999998</v>
      </c>
      <c r="N711" s="6">
        <v>5.716481867041108E-2</v>
      </c>
      <c r="O711" s="6">
        <v>0.14903047091412741</v>
      </c>
      <c r="P711" s="6">
        <v>5.4322153991497403E-2</v>
      </c>
      <c r="Q711" s="6">
        <v>0.20766129032258066</v>
      </c>
      <c r="R711">
        <v>0</v>
      </c>
      <c r="S711">
        <v>0</v>
      </c>
      <c r="T711">
        <v>0</v>
      </c>
      <c r="U711">
        <v>0</v>
      </c>
      <c r="V711">
        <v>2</v>
      </c>
      <c r="W711">
        <v>1</v>
      </c>
      <c r="X711">
        <v>0</v>
      </c>
      <c r="Y711">
        <v>0</v>
      </c>
      <c r="Z711">
        <v>0</v>
      </c>
      <c r="AA711">
        <v>1</v>
      </c>
      <c r="AB711">
        <v>4</v>
      </c>
    </row>
    <row r="712" spans="1:28" x14ac:dyDescent="0.2">
      <c r="A712">
        <v>19193000300</v>
      </c>
      <c r="B712" t="s">
        <v>1843</v>
      </c>
      <c r="C712" t="str">
        <f t="shared" si="24"/>
        <v>3, Woodbury County, Iowa</v>
      </c>
      <c r="D712" t="str">
        <f t="shared" si="23"/>
        <v>3, Woodbury County</v>
      </c>
      <c r="E712" t="s">
        <v>998</v>
      </c>
      <c r="F712" t="s">
        <v>997</v>
      </c>
      <c r="G712" s="5">
        <v>2432</v>
      </c>
      <c r="H712" s="5">
        <v>82429</v>
      </c>
      <c r="I712" s="6">
        <v>8.6999999999999994E-2</v>
      </c>
      <c r="J712" s="6">
        <v>9.5394736842105268E-2</v>
      </c>
      <c r="K712" s="6">
        <v>1.4802631578947368E-2</v>
      </c>
      <c r="L712" s="6">
        <v>3.3583333333333326E-2</v>
      </c>
      <c r="M712" s="6">
        <v>0.28899999999999998</v>
      </c>
      <c r="N712" s="6">
        <v>3.6888775789844577E-2</v>
      </c>
      <c r="O712" s="6">
        <v>0.3324784332012124</v>
      </c>
      <c r="P712" s="6">
        <v>5.8094500387296667E-2</v>
      </c>
      <c r="Q712" s="6">
        <v>0.19819078947368421</v>
      </c>
      <c r="R712">
        <v>0</v>
      </c>
      <c r="S712">
        <v>1</v>
      </c>
      <c r="T712">
        <v>1</v>
      </c>
      <c r="U712">
        <v>0</v>
      </c>
      <c r="V712">
        <v>1</v>
      </c>
      <c r="W712">
        <v>0</v>
      </c>
      <c r="X712">
        <v>0</v>
      </c>
      <c r="Y712">
        <v>0</v>
      </c>
      <c r="Z712">
        <v>0</v>
      </c>
      <c r="AA712">
        <v>1</v>
      </c>
      <c r="AB712">
        <v>4</v>
      </c>
    </row>
    <row r="713" spans="1:28" x14ac:dyDescent="0.2">
      <c r="A713">
        <v>19153011027</v>
      </c>
      <c r="B713" t="s">
        <v>1844</v>
      </c>
      <c r="C713" t="str">
        <f t="shared" si="24"/>
        <v>110.27, Polk County, Iowa</v>
      </c>
      <c r="D713" t="str">
        <f t="shared" ref="D713:D776" si="25">LEFT(C713,LEN(C713)-6)</f>
        <v>110.27, Polk County</v>
      </c>
      <c r="E713" t="s">
        <v>977</v>
      </c>
      <c r="F713" t="s">
        <v>976</v>
      </c>
      <c r="G713" s="5">
        <v>2948</v>
      </c>
      <c r="H713" s="5">
        <v>80625</v>
      </c>
      <c r="I713" s="6">
        <v>6.3E-2</v>
      </c>
      <c r="J713" s="6">
        <v>8.0732700135685204E-2</v>
      </c>
      <c r="K713" s="6">
        <v>6.7842605156037995E-3</v>
      </c>
      <c r="L713" s="6">
        <v>3.4750000000000003E-2</v>
      </c>
      <c r="M713" s="6">
        <v>0.19800000000000001</v>
      </c>
      <c r="N713" s="6">
        <v>0.14341677503250974</v>
      </c>
      <c r="O713" s="6">
        <v>0.18203785743052758</v>
      </c>
      <c r="P713" s="6">
        <v>3.4076015727391877E-2</v>
      </c>
      <c r="Q713" s="6">
        <v>0.32428765264586162</v>
      </c>
      <c r="R713">
        <v>0</v>
      </c>
      <c r="S713">
        <v>0</v>
      </c>
      <c r="T713">
        <v>1</v>
      </c>
      <c r="U713">
        <v>0</v>
      </c>
      <c r="V713">
        <v>1</v>
      </c>
      <c r="W713">
        <v>0</v>
      </c>
      <c r="X713">
        <v>0</v>
      </c>
      <c r="Y713">
        <v>0</v>
      </c>
      <c r="Z713">
        <v>0</v>
      </c>
      <c r="AA713">
        <v>2</v>
      </c>
      <c r="AB713">
        <v>4</v>
      </c>
    </row>
    <row r="714" spans="1:28" x14ac:dyDescent="0.2">
      <c r="A714">
        <v>19113010100</v>
      </c>
      <c r="B714" t="s">
        <v>1845</v>
      </c>
      <c r="C714" t="str">
        <f t="shared" si="24"/>
        <v>101, Linn County, Iowa</v>
      </c>
      <c r="D714" t="str">
        <f t="shared" si="25"/>
        <v>101, Linn County</v>
      </c>
      <c r="E714" t="s">
        <v>972</v>
      </c>
      <c r="F714" t="s">
        <v>971</v>
      </c>
      <c r="G714" s="5">
        <v>1133</v>
      </c>
      <c r="H714" s="5">
        <v>69539</v>
      </c>
      <c r="I714" s="6">
        <v>4.9000000000000002E-2</v>
      </c>
      <c r="J714" s="6">
        <v>2.3830538393645191E-2</v>
      </c>
      <c r="K714" s="6">
        <v>2.1182700794351281E-2</v>
      </c>
      <c r="L714" s="6">
        <v>3.9166666666666662E-2</v>
      </c>
      <c r="M714" s="6">
        <v>0.27899999999999997</v>
      </c>
      <c r="N714" s="6">
        <v>9.0296649086760147E-2</v>
      </c>
      <c r="O714" s="6">
        <v>0.45409916543937162</v>
      </c>
      <c r="P714" s="6">
        <v>9.5047923322683706E-2</v>
      </c>
      <c r="Q714" s="6">
        <v>0.15798764342453664</v>
      </c>
      <c r="R714">
        <v>0</v>
      </c>
      <c r="S714">
        <v>0</v>
      </c>
      <c r="T714">
        <v>0</v>
      </c>
      <c r="U714">
        <v>0</v>
      </c>
      <c r="V714">
        <v>2</v>
      </c>
      <c r="W714">
        <v>0</v>
      </c>
      <c r="X714">
        <v>0</v>
      </c>
      <c r="Y714">
        <v>1</v>
      </c>
      <c r="Z714">
        <v>1</v>
      </c>
      <c r="AA714">
        <v>0</v>
      </c>
      <c r="AB714">
        <v>4</v>
      </c>
    </row>
    <row r="715" spans="1:28" x14ac:dyDescent="0.2">
      <c r="A715">
        <v>19113010800</v>
      </c>
      <c r="B715" t="s">
        <v>1846</v>
      </c>
      <c r="C715" t="str">
        <f t="shared" si="24"/>
        <v>108, Linn County, Iowa</v>
      </c>
      <c r="D715" t="str">
        <f t="shared" si="25"/>
        <v>108, Linn County</v>
      </c>
      <c r="E715" t="s">
        <v>972</v>
      </c>
      <c r="F715" t="s">
        <v>971</v>
      </c>
      <c r="G715" s="5">
        <v>2518</v>
      </c>
      <c r="H715" s="5">
        <v>71290</v>
      </c>
      <c r="I715" s="6">
        <v>6.6000000000000003E-2</v>
      </c>
      <c r="J715" s="6">
        <v>3.0579825258141381E-2</v>
      </c>
      <c r="K715" s="6">
        <v>1.5488482922954726E-2</v>
      </c>
      <c r="L715" s="6">
        <v>3.9166666666666662E-2</v>
      </c>
      <c r="M715" s="6">
        <v>0.33899999999999997</v>
      </c>
      <c r="N715" s="6">
        <v>9.0296649086760147E-2</v>
      </c>
      <c r="O715" s="6">
        <v>0.25873640361027539</v>
      </c>
      <c r="P715" s="6">
        <v>3.3397312859884835E-2</v>
      </c>
      <c r="Q715" s="6">
        <v>0.19658459094519459</v>
      </c>
      <c r="R715">
        <v>0</v>
      </c>
      <c r="S715">
        <v>0</v>
      </c>
      <c r="T715">
        <v>0</v>
      </c>
      <c r="U715">
        <v>0</v>
      </c>
      <c r="V715">
        <v>2</v>
      </c>
      <c r="W715">
        <v>1</v>
      </c>
      <c r="X715">
        <v>0</v>
      </c>
      <c r="Y715">
        <v>0</v>
      </c>
      <c r="Z715">
        <v>0</v>
      </c>
      <c r="AA715">
        <v>1</v>
      </c>
      <c r="AB715">
        <v>4</v>
      </c>
    </row>
    <row r="716" spans="1:28" x14ac:dyDescent="0.2">
      <c r="A716">
        <v>19121060100</v>
      </c>
      <c r="B716" t="s">
        <v>1847</v>
      </c>
      <c r="C716" t="str">
        <f t="shared" si="24"/>
        <v>601, Madison County, Iowa</v>
      </c>
      <c r="D716" t="str">
        <f t="shared" si="25"/>
        <v>601, Madison County</v>
      </c>
      <c r="E716" t="s">
        <v>1047</v>
      </c>
      <c r="F716" t="s">
        <v>1046</v>
      </c>
      <c r="G716" s="5">
        <v>2489</v>
      </c>
      <c r="H716" s="5">
        <v>81205</v>
      </c>
      <c r="I716" s="6">
        <v>3.5000000000000003E-2</v>
      </c>
      <c r="J716" s="6">
        <v>4.5801526717557252E-2</v>
      </c>
      <c r="K716" s="6">
        <v>2.0088388911209322E-2</v>
      </c>
      <c r="L716" s="6">
        <v>3.7166666666666667E-2</v>
      </c>
      <c r="M716" s="6">
        <v>0.28399999999999997</v>
      </c>
      <c r="N716" s="6">
        <v>5.5424453090120541E-2</v>
      </c>
      <c r="O716" s="6">
        <v>0.40487162606978278</v>
      </c>
      <c r="P716" s="6">
        <v>5.5164753794890782E-2</v>
      </c>
      <c r="Q716" s="6">
        <v>0.1860184813177983</v>
      </c>
      <c r="R716">
        <v>0</v>
      </c>
      <c r="S716">
        <v>0</v>
      </c>
      <c r="T716">
        <v>0</v>
      </c>
      <c r="U716">
        <v>0</v>
      </c>
      <c r="V716">
        <v>2</v>
      </c>
      <c r="W716">
        <v>0</v>
      </c>
      <c r="X716">
        <v>0</v>
      </c>
      <c r="Y716">
        <v>1</v>
      </c>
      <c r="Z716">
        <v>0</v>
      </c>
      <c r="AA716">
        <v>1</v>
      </c>
      <c r="AB716">
        <v>4</v>
      </c>
    </row>
    <row r="717" spans="1:28" x14ac:dyDescent="0.2">
      <c r="A717">
        <v>19163013600</v>
      </c>
      <c r="B717" t="s">
        <v>1848</v>
      </c>
      <c r="C717" t="str">
        <f t="shared" si="24"/>
        <v>136, Scott County, Iowa</v>
      </c>
      <c r="D717" t="str">
        <f t="shared" si="25"/>
        <v>136, Scott County</v>
      </c>
      <c r="E717" t="s">
        <v>1045</v>
      </c>
      <c r="F717" t="s">
        <v>1044</v>
      </c>
      <c r="G717">
        <v>952</v>
      </c>
      <c r="H717" s="5">
        <v>74297</v>
      </c>
      <c r="I717" s="6">
        <v>4.4000000000000004E-2</v>
      </c>
      <c r="J717" s="6">
        <v>3.7815126050420166E-2</v>
      </c>
      <c r="K717" s="6">
        <v>5.6722689075630252E-2</v>
      </c>
      <c r="L717" s="6">
        <v>4.1666666666666657E-2</v>
      </c>
      <c r="M717" s="6">
        <v>0.26700000000000002</v>
      </c>
      <c r="N717" s="6">
        <v>5.716481867041108E-2</v>
      </c>
      <c r="O717" s="6">
        <v>0.20231213872832371</v>
      </c>
      <c r="P717" s="6">
        <v>2.9000000000000001E-2</v>
      </c>
      <c r="Q717" s="6">
        <v>0.16806722689075632</v>
      </c>
      <c r="R717">
        <v>0</v>
      </c>
      <c r="S717">
        <v>0</v>
      </c>
      <c r="T717">
        <v>0</v>
      </c>
      <c r="U717">
        <v>2</v>
      </c>
      <c r="V717">
        <v>2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4</v>
      </c>
    </row>
    <row r="718" spans="1:28" x14ac:dyDescent="0.2">
      <c r="A718">
        <v>19081270100</v>
      </c>
      <c r="B718" t="s">
        <v>1856</v>
      </c>
      <c r="C718" t="str">
        <f t="shared" si="24"/>
        <v>2701, Hancock County, Iowa</v>
      </c>
      <c r="D718" t="str">
        <f t="shared" si="25"/>
        <v>2701, Hancock County</v>
      </c>
      <c r="E718" t="s">
        <v>368</v>
      </c>
      <c r="F718" t="s">
        <v>1057</v>
      </c>
      <c r="G718" s="5">
        <v>1614</v>
      </c>
      <c r="H718" s="5">
        <v>68311</v>
      </c>
      <c r="I718" s="6">
        <v>7.2000000000000008E-2</v>
      </c>
      <c r="J718" s="6">
        <v>3.8413878562577448E-2</v>
      </c>
      <c r="K718" s="6">
        <v>3.5935563816604711E-2</v>
      </c>
      <c r="L718" s="6">
        <v>2.9416666666666664E-2</v>
      </c>
      <c r="M718" s="6">
        <v>0.29799999999999999</v>
      </c>
      <c r="N718" s="6">
        <v>-4.814390265408694E-2</v>
      </c>
      <c r="O718" s="6">
        <v>0.34164222873900291</v>
      </c>
      <c r="P718" s="6">
        <v>6.651243493348756E-2</v>
      </c>
      <c r="Q718" s="6">
        <v>0.17657992565055763</v>
      </c>
      <c r="R718">
        <v>0</v>
      </c>
      <c r="S718">
        <v>0</v>
      </c>
      <c r="T718">
        <v>0</v>
      </c>
      <c r="U718">
        <v>1</v>
      </c>
      <c r="V718">
        <v>0</v>
      </c>
      <c r="W718">
        <v>0</v>
      </c>
      <c r="X718">
        <v>2</v>
      </c>
      <c r="Y718">
        <v>0</v>
      </c>
      <c r="Z718">
        <v>1</v>
      </c>
      <c r="AA718">
        <v>0</v>
      </c>
      <c r="AB718">
        <v>4</v>
      </c>
    </row>
    <row r="719" spans="1:28" x14ac:dyDescent="0.2">
      <c r="A719">
        <v>19033950600</v>
      </c>
      <c r="B719" t="s">
        <v>1868</v>
      </c>
      <c r="C719" t="str">
        <f t="shared" si="24"/>
        <v>9506, Cerro Gordo County, Iowa</v>
      </c>
      <c r="D719" t="str">
        <f t="shared" si="25"/>
        <v>9506, Cerro Gordo County</v>
      </c>
      <c r="E719" t="s">
        <v>1081</v>
      </c>
      <c r="F719" t="s">
        <v>1080</v>
      </c>
      <c r="G719" s="5">
        <v>870</v>
      </c>
      <c r="H719" s="5">
        <v>72308</v>
      </c>
      <c r="I719" s="6">
        <v>4.8000000000000001E-2</v>
      </c>
      <c r="J719" s="6">
        <v>8.0459770114942528E-2</v>
      </c>
      <c r="K719" s="6">
        <v>2.6436781609195402E-2</v>
      </c>
      <c r="L719" s="6">
        <v>3.4083333333333334E-2</v>
      </c>
      <c r="M719" s="6">
        <v>0.29799999999999999</v>
      </c>
      <c r="N719" s="6">
        <v>-2.3193132658376935E-2</v>
      </c>
      <c r="O719" s="6">
        <v>0.36753246753246754</v>
      </c>
      <c r="P719" s="6">
        <v>5.1948051948051951E-2</v>
      </c>
      <c r="Q719" s="6">
        <v>0.13563218390804599</v>
      </c>
      <c r="R719">
        <v>0</v>
      </c>
      <c r="S719">
        <v>0</v>
      </c>
      <c r="T719">
        <v>1</v>
      </c>
      <c r="U719">
        <v>0</v>
      </c>
      <c r="V719">
        <v>1</v>
      </c>
      <c r="W719">
        <v>0</v>
      </c>
      <c r="X719">
        <v>2</v>
      </c>
      <c r="Y719">
        <v>0</v>
      </c>
      <c r="Z719">
        <v>0</v>
      </c>
      <c r="AA719">
        <v>0</v>
      </c>
      <c r="AB719">
        <v>4</v>
      </c>
    </row>
    <row r="720" spans="1:28" x14ac:dyDescent="0.2">
      <c r="A720">
        <v>19109950600</v>
      </c>
      <c r="B720" t="s">
        <v>1870</v>
      </c>
      <c r="C720" t="str">
        <f t="shared" si="24"/>
        <v>9506, Kossuth County, Iowa</v>
      </c>
      <c r="D720" t="str">
        <f t="shared" si="25"/>
        <v>9506, Kossuth County</v>
      </c>
      <c r="E720" t="s">
        <v>975</v>
      </c>
      <c r="F720" t="s">
        <v>974</v>
      </c>
      <c r="G720" s="5">
        <v>834</v>
      </c>
      <c r="H720" s="5">
        <v>69861</v>
      </c>
      <c r="I720" s="6">
        <v>5.2000000000000005E-2</v>
      </c>
      <c r="J720" s="6">
        <v>2.6378896882494004E-2</v>
      </c>
      <c r="K720" s="6">
        <v>2.0383693045563551E-2</v>
      </c>
      <c r="L720" s="6">
        <v>2.7166666666666669E-2</v>
      </c>
      <c r="M720" s="6">
        <v>0.26500000000000001</v>
      </c>
      <c r="N720" s="6">
        <v>-4.600141542816702E-2</v>
      </c>
      <c r="O720" s="6">
        <v>0.391804457225018</v>
      </c>
      <c r="P720" s="6">
        <v>7.7595628415300544E-2</v>
      </c>
      <c r="Q720" s="6">
        <v>0.12589928057553956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2</v>
      </c>
      <c r="Y720">
        <v>1</v>
      </c>
      <c r="Z720">
        <v>1</v>
      </c>
      <c r="AA720">
        <v>0</v>
      </c>
      <c r="AB720">
        <v>4</v>
      </c>
    </row>
    <row r="721" spans="1:28" x14ac:dyDescent="0.2">
      <c r="A721">
        <v>19061010202</v>
      </c>
      <c r="B721" t="s">
        <v>1869</v>
      </c>
      <c r="C721" t="str">
        <f t="shared" si="24"/>
        <v>102.02, Dubuque County, Iowa</v>
      </c>
      <c r="D721" t="str">
        <f t="shared" si="25"/>
        <v>102.02, Dubuque County</v>
      </c>
      <c r="E721" t="s">
        <v>247</v>
      </c>
      <c r="F721" t="s">
        <v>1011</v>
      </c>
      <c r="G721" s="5">
        <v>1586</v>
      </c>
      <c r="H721" s="5">
        <v>76204</v>
      </c>
      <c r="I721" s="6">
        <v>5.2000000000000005E-2</v>
      </c>
      <c r="J721" s="6">
        <v>4.4136191677175286E-2</v>
      </c>
      <c r="K721" s="6">
        <v>1.3240857503152586E-2</v>
      </c>
      <c r="L721" s="6">
        <v>3.5166666666666659E-2</v>
      </c>
      <c r="M721" s="6">
        <v>0.23199999999999998</v>
      </c>
      <c r="N721" s="6">
        <v>5.993401172413057E-2</v>
      </c>
      <c r="O721" s="6">
        <v>0.48348794063079775</v>
      </c>
      <c r="P721" s="6">
        <v>6.1576354679802959E-3</v>
      </c>
      <c r="Q721" s="6">
        <v>0.16645649432534679</v>
      </c>
      <c r="R721">
        <v>0</v>
      </c>
      <c r="S721">
        <v>0</v>
      </c>
      <c r="T721">
        <v>0</v>
      </c>
      <c r="U721">
        <v>0</v>
      </c>
      <c r="V721">
        <v>1</v>
      </c>
      <c r="W721">
        <v>0</v>
      </c>
      <c r="X721">
        <v>0</v>
      </c>
      <c r="Y721">
        <v>2</v>
      </c>
      <c r="Z721">
        <v>0</v>
      </c>
      <c r="AA721">
        <v>0</v>
      </c>
      <c r="AB721">
        <v>3</v>
      </c>
    </row>
    <row r="722" spans="1:28" x14ac:dyDescent="0.2">
      <c r="A722">
        <v>19155031602</v>
      </c>
      <c r="B722" t="s">
        <v>1850</v>
      </c>
      <c r="C722" t="str">
        <f t="shared" si="24"/>
        <v>316.02, Pottawattamie County, Iowa</v>
      </c>
      <c r="D722" t="str">
        <f t="shared" si="25"/>
        <v>316.02, Pottawattamie County</v>
      </c>
      <c r="E722" t="s">
        <v>1022</v>
      </c>
      <c r="F722" t="s">
        <v>1021</v>
      </c>
      <c r="G722" s="5">
        <v>1098</v>
      </c>
      <c r="H722" s="5">
        <v>77000</v>
      </c>
      <c r="I722" s="6">
        <v>4.5999999999999999E-2</v>
      </c>
      <c r="J722" s="6">
        <v>1.8214936247723135E-2</v>
      </c>
      <c r="K722" s="6">
        <v>7.2859744990892532E-3</v>
      </c>
      <c r="L722" s="6">
        <v>3.3333333333333333E-2</v>
      </c>
      <c r="M722" s="6">
        <v>0.433</v>
      </c>
      <c r="N722" s="6">
        <v>5.4638356340840294E-3</v>
      </c>
      <c r="O722" s="6">
        <v>0.37777777777777777</v>
      </c>
      <c r="P722" s="6">
        <v>2.831858407079646E-2</v>
      </c>
      <c r="Q722" s="6">
        <v>0.1766848816029144</v>
      </c>
      <c r="R722">
        <v>0</v>
      </c>
      <c r="S722">
        <v>0</v>
      </c>
      <c r="T722">
        <v>0</v>
      </c>
      <c r="U722">
        <v>0</v>
      </c>
      <c r="V722">
        <v>1</v>
      </c>
      <c r="W722">
        <v>2</v>
      </c>
      <c r="X722">
        <v>0</v>
      </c>
      <c r="Y722">
        <v>0</v>
      </c>
      <c r="Z722">
        <v>0</v>
      </c>
      <c r="AA722">
        <v>0</v>
      </c>
      <c r="AB722">
        <v>3</v>
      </c>
    </row>
    <row r="723" spans="1:28" x14ac:dyDescent="0.2">
      <c r="A723">
        <v>19153011203</v>
      </c>
      <c r="B723" t="s">
        <v>1851</v>
      </c>
      <c r="C723" t="str">
        <f t="shared" si="24"/>
        <v>112.03, Polk County, Iowa</v>
      </c>
      <c r="D723" t="str">
        <f t="shared" si="25"/>
        <v>112.03, Polk County</v>
      </c>
      <c r="E723" t="s">
        <v>977</v>
      </c>
      <c r="F723" t="s">
        <v>976</v>
      </c>
      <c r="G723" s="5">
        <v>1594</v>
      </c>
      <c r="H723" s="5">
        <v>130221</v>
      </c>
      <c r="I723" s="6">
        <v>1.3000000000000001E-2</v>
      </c>
      <c r="J723" s="6">
        <v>5.6461731493099125E-3</v>
      </c>
      <c r="K723" s="6">
        <v>6.9008782936010038E-3</v>
      </c>
      <c r="L723" s="6">
        <v>3.4750000000000003E-2</v>
      </c>
      <c r="M723" s="6">
        <v>0.40500000000000003</v>
      </c>
      <c r="N723" s="6">
        <v>0.14341677503250974</v>
      </c>
      <c r="O723" s="6">
        <v>0.08</v>
      </c>
      <c r="P723" s="6">
        <v>1.8472906403940888E-2</v>
      </c>
      <c r="Q723" s="6">
        <v>0.15307402760351319</v>
      </c>
      <c r="R723">
        <v>0</v>
      </c>
      <c r="S723">
        <v>0</v>
      </c>
      <c r="T723">
        <v>0</v>
      </c>
      <c r="U723">
        <v>0</v>
      </c>
      <c r="V723">
        <v>1</v>
      </c>
      <c r="W723">
        <v>2</v>
      </c>
      <c r="X723">
        <v>0</v>
      </c>
      <c r="Y723">
        <v>0</v>
      </c>
      <c r="Z723">
        <v>0</v>
      </c>
      <c r="AA723">
        <v>0</v>
      </c>
      <c r="AB723">
        <v>3</v>
      </c>
    </row>
    <row r="724" spans="1:28" x14ac:dyDescent="0.2">
      <c r="A724">
        <v>19017004500</v>
      </c>
      <c r="B724" t="s">
        <v>1852</v>
      </c>
      <c r="C724" t="str">
        <f t="shared" si="24"/>
        <v>45, Bremer County, Iowa</v>
      </c>
      <c r="D724" t="str">
        <f t="shared" si="25"/>
        <v>45, Bremer County</v>
      </c>
      <c r="E724" t="s">
        <v>1096</v>
      </c>
      <c r="F724" t="s">
        <v>1095</v>
      </c>
      <c r="G724" s="5">
        <v>1108</v>
      </c>
      <c r="H724" s="5">
        <v>72000</v>
      </c>
      <c r="I724" s="6">
        <v>9.8000000000000004E-2</v>
      </c>
      <c r="J724" s="6">
        <v>3.7906137184115521E-2</v>
      </c>
      <c r="K724" s="6">
        <v>1.263537906137184E-2</v>
      </c>
      <c r="L724" s="6">
        <v>2.6666666666666665E-2</v>
      </c>
      <c r="M724" s="6">
        <v>0.29600000000000004</v>
      </c>
      <c r="N724" s="6">
        <v>2.9329378810347667E-2</v>
      </c>
      <c r="O724" s="6">
        <v>0.484627410109432</v>
      </c>
      <c r="P724" s="6">
        <v>4.8945147679324896E-2</v>
      </c>
      <c r="Q724" s="6">
        <v>0.17509025270758122</v>
      </c>
      <c r="R724">
        <v>0</v>
      </c>
      <c r="S724">
        <v>1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2</v>
      </c>
      <c r="Z724">
        <v>0</v>
      </c>
      <c r="AA724">
        <v>0</v>
      </c>
      <c r="AB724">
        <v>3</v>
      </c>
    </row>
    <row r="725" spans="1:28" x14ac:dyDescent="0.2">
      <c r="A725">
        <v>19153011112</v>
      </c>
      <c r="B725" t="s">
        <v>1853</v>
      </c>
      <c r="C725" t="str">
        <f t="shared" si="24"/>
        <v>111.12, Polk County, Iowa</v>
      </c>
      <c r="D725" t="str">
        <f t="shared" si="25"/>
        <v>111.12, Polk County</v>
      </c>
      <c r="E725" t="s">
        <v>977</v>
      </c>
      <c r="F725" t="s">
        <v>976</v>
      </c>
      <c r="G725" s="5">
        <v>1727</v>
      </c>
      <c r="H725" s="5">
        <v>80485</v>
      </c>
      <c r="I725" s="6">
        <v>2.2000000000000002E-2</v>
      </c>
      <c r="J725" s="6">
        <v>3.8216560509554139E-2</v>
      </c>
      <c r="K725" s="6">
        <v>2.8372900984365953E-2</v>
      </c>
      <c r="L725" s="6">
        <v>3.4750000000000003E-2</v>
      </c>
      <c r="M725" s="6">
        <v>0.33799999999999997</v>
      </c>
      <c r="N725" s="6">
        <v>0.14341677503250974</v>
      </c>
      <c r="O725" s="6">
        <v>0.21364265927977838</v>
      </c>
      <c r="P725" s="6">
        <v>4.6109510086455334E-3</v>
      </c>
      <c r="Q725" s="6">
        <v>0.22987840185292416</v>
      </c>
      <c r="R725">
        <v>0</v>
      </c>
      <c r="S725">
        <v>0</v>
      </c>
      <c r="T725">
        <v>0</v>
      </c>
      <c r="U725">
        <v>0</v>
      </c>
      <c r="V725">
        <v>1</v>
      </c>
      <c r="W725">
        <v>1</v>
      </c>
      <c r="X725">
        <v>0</v>
      </c>
      <c r="Y725">
        <v>0</v>
      </c>
      <c r="Z725">
        <v>0</v>
      </c>
      <c r="AA725">
        <v>1</v>
      </c>
      <c r="AB725">
        <v>3</v>
      </c>
    </row>
    <row r="726" spans="1:28" x14ac:dyDescent="0.2">
      <c r="A726">
        <v>19153011206</v>
      </c>
      <c r="B726" t="s">
        <v>1854</v>
      </c>
      <c r="C726" t="str">
        <f t="shared" si="24"/>
        <v>112.06, Polk County, Iowa</v>
      </c>
      <c r="D726" t="str">
        <f t="shared" si="25"/>
        <v>112.06, Polk County</v>
      </c>
      <c r="E726" t="s">
        <v>977</v>
      </c>
      <c r="F726" t="s">
        <v>976</v>
      </c>
      <c r="G726">
        <v>1644</v>
      </c>
      <c r="H726" s="5">
        <v>102500</v>
      </c>
      <c r="I726" s="6">
        <v>3.7999999999999999E-2</v>
      </c>
      <c r="J726" s="6">
        <v>6.082725060827251E-3</v>
      </c>
      <c r="K726" s="6">
        <v>7.9075425790754265E-3</v>
      </c>
      <c r="L726" s="6">
        <v>3.4750000000000003E-2</v>
      </c>
      <c r="M726" s="6">
        <v>0.27600000000000002</v>
      </c>
      <c r="N726" s="6">
        <v>0.14341677503250974</v>
      </c>
      <c r="O726" s="6">
        <v>0.1663716814159292</v>
      </c>
      <c r="P726" s="6">
        <v>2.084574151280524E-2</v>
      </c>
      <c r="Q726" s="6">
        <v>0.25364963503649635</v>
      </c>
      <c r="R726">
        <v>0</v>
      </c>
      <c r="S726">
        <v>0</v>
      </c>
      <c r="T726">
        <v>0</v>
      </c>
      <c r="U726">
        <v>0</v>
      </c>
      <c r="V726">
        <v>1</v>
      </c>
      <c r="W726">
        <v>0</v>
      </c>
      <c r="X726">
        <v>0</v>
      </c>
      <c r="Y726">
        <v>0</v>
      </c>
      <c r="Z726">
        <v>0</v>
      </c>
      <c r="AA726">
        <v>2</v>
      </c>
      <c r="AB726">
        <v>3</v>
      </c>
    </row>
    <row r="727" spans="1:28" x14ac:dyDescent="0.2">
      <c r="A727">
        <v>19167070300</v>
      </c>
      <c r="B727" t="s">
        <v>1855</v>
      </c>
      <c r="C727" t="str">
        <f t="shared" si="24"/>
        <v>703, Sioux County, Iowa</v>
      </c>
      <c r="D727" t="str">
        <f t="shared" si="25"/>
        <v>703, Sioux County</v>
      </c>
      <c r="E727" t="s">
        <v>985</v>
      </c>
      <c r="F727" t="s">
        <v>984</v>
      </c>
      <c r="G727">
        <v>2242</v>
      </c>
      <c r="H727" s="5">
        <v>71610</v>
      </c>
      <c r="I727" s="6">
        <v>7.8E-2</v>
      </c>
      <c r="J727" s="6">
        <v>7.0026761819803746E-2</v>
      </c>
      <c r="K727" s="6">
        <v>2.3639607493309546E-2</v>
      </c>
      <c r="L727" s="6">
        <v>2.0583333333333332E-2</v>
      </c>
      <c r="M727" s="6">
        <v>0.247</v>
      </c>
      <c r="N727" s="6">
        <v>6.4324709233325422E-2</v>
      </c>
      <c r="O727" s="6">
        <v>0.47783519173239053</v>
      </c>
      <c r="P727" s="6">
        <v>3.2590051457975985E-2</v>
      </c>
      <c r="Q727" s="6">
        <v>0.15700267618198038</v>
      </c>
      <c r="R727">
        <v>0</v>
      </c>
      <c r="S727">
        <v>1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2</v>
      </c>
      <c r="Z727">
        <v>0</v>
      </c>
      <c r="AA727">
        <v>0</v>
      </c>
      <c r="AB727">
        <v>3</v>
      </c>
    </row>
    <row r="728" spans="1:28" x14ac:dyDescent="0.2">
      <c r="A728">
        <v>19193000900</v>
      </c>
      <c r="B728" t="s">
        <v>1857</v>
      </c>
      <c r="C728" t="str">
        <f t="shared" si="24"/>
        <v>9, Woodbury County, Iowa</v>
      </c>
      <c r="D728" t="str">
        <f t="shared" si="25"/>
        <v>9, Woodbury County</v>
      </c>
      <c r="E728" t="s">
        <v>998</v>
      </c>
      <c r="F728" t="s">
        <v>997</v>
      </c>
      <c r="G728" s="5">
        <v>831</v>
      </c>
      <c r="H728" s="5">
        <v>75766</v>
      </c>
      <c r="I728" s="6">
        <v>0.10099999999999999</v>
      </c>
      <c r="J728" s="6">
        <v>0.11672683513838748</v>
      </c>
      <c r="K728" s="6">
        <v>2.5270758122743681E-2</v>
      </c>
      <c r="L728" s="6">
        <v>3.3583333333333326E-2</v>
      </c>
      <c r="M728" s="6">
        <v>0.254</v>
      </c>
      <c r="N728" s="6">
        <v>3.6888775789844577E-2</v>
      </c>
      <c r="O728" s="6">
        <v>0.34439283344392835</v>
      </c>
      <c r="P728" s="6">
        <v>7.1684587813620072E-3</v>
      </c>
      <c r="Q728" s="6">
        <v>0.1444043321299639</v>
      </c>
      <c r="R728">
        <v>0</v>
      </c>
      <c r="S728">
        <v>1</v>
      </c>
      <c r="T728">
        <v>1</v>
      </c>
      <c r="U728">
        <v>0</v>
      </c>
      <c r="V728">
        <v>1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3</v>
      </c>
    </row>
    <row r="729" spans="1:28" x14ac:dyDescent="0.2">
      <c r="A729">
        <v>19049050500</v>
      </c>
      <c r="B729" t="s">
        <v>1858</v>
      </c>
      <c r="C729" t="str">
        <f t="shared" si="24"/>
        <v>505, Dallas County, Iowa</v>
      </c>
      <c r="D729" t="str">
        <f t="shared" si="25"/>
        <v>505, Dallas County</v>
      </c>
      <c r="E729" t="s">
        <v>961</v>
      </c>
      <c r="F729" t="s">
        <v>960</v>
      </c>
      <c r="G729" s="5">
        <v>752</v>
      </c>
      <c r="H729" s="5">
        <v>75000</v>
      </c>
      <c r="I729" s="6">
        <v>2.4E-2</v>
      </c>
      <c r="J729" s="6">
        <v>1.7287234042553192E-2</v>
      </c>
      <c r="K729" s="6">
        <v>3.8563829787234043E-2</v>
      </c>
      <c r="L729" s="6">
        <v>2.3166666666666669E-2</v>
      </c>
      <c r="M729" s="6">
        <v>0.247</v>
      </c>
      <c r="N729" s="6">
        <v>0.50718983896575187</v>
      </c>
      <c r="O729" s="6">
        <v>0.40796703296703296</v>
      </c>
      <c r="P729" s="6">
        <v>6.8126520681265207E-2</v>
      </c>
      <c r="Q729" s="6">
        <v>0.15691489361702127</v>
      </c>
      <c r="R729">
        <v>0</v>
      </c>
      <c r="S729">
        <v>0</v>
      </c>
      <c r="T729">
        <v>0</v>
      </c>
      <c r="U729">
        <v>1</v>
      </c>
      <c r="V729">
        <v>0</v>
      </c>
      <c r="W729">
        <v>0</v>
      </c>
      <c r="X729">
        <v>0</v>
      </c>
      <c r="Y729">
        <v>1</v>
      </c>
      <c r="Z729">
        <v>1</v>
      </c>
      <c r="AA729">
        <v>0</v>
      </c>
      <c r="AB729">
        <v>3</v>
      </c>
    </row>
    <row r="730" spans="1:28" x14ac:dyDescent="0.2">
      <c r="A730">
        <v>19153010208</v>
      </c>
      <c r="B730" t="s">
        <v>1859</v>
      </c>
      <c r="C730" t="str">
        <f t="shared" si="24"/>
        <v>102.08, Polk County, Iowa</v>
      </c>
      <c r="D730" t="str">
        <f t="shared" si="25"/>
        <v>102.08, Polk County</v>
      </c>
      <c r="E730" t="s">
        <v>977</v>
      </c>
      <c r="F730" t="s">
        <v>976</v>
      </c>
      <c r="G730" s="5">
        <v>1713</v>
      </c>
      <c r="H730" s="5">
        <v>71875</v>
      </c>
      <c r="I730" s="6">
        <v>6.3E-2</v>
      </c>
      <c r="J730" s="6">
        <v>0.11091652072387624</v>
      </c>
      <c r="K730" s="6">
        <v>1.9848219497956801E-2</v>
      </c>
      <c r="L730" s="6">
        <v>3.4750000000000003E-2</v>
      </c>
      <c r="M730" s="6">
        <v>0.24</v>
      </c>
      <c r="N730" s="6">
        <v>0.14341677503250974</v>
      </c>
      <c r="O730" s="6">
        <v>0.19285232636547539</v>
      </c>
      <c r="P730" s="6">
        <v>5.0969529085872579E-2</v>
      </c>
      <c r="Q730" s="6">
        <v>0.18739054290718038</v>
      </c>
      <c r="R730">
        <v>0</v>
      </c>
      <c r="S730">
        <v>0</v>
      </c>
      <c r="T730">
        <v>1</v>
      </c>
      <c r="U730">
        <v>0</v>
      </c>
      <c r="V730">
        <v>1</v>
      </c>
      <c r="W730">
        <v>0</v>
      </c>
      <c r="X730">
        <v>0</v>
      </c>
      <c r="Y730">
        <v>0</v>
      </c>
      <c r="Z730">
        <v>0</v>
      </c>
      <c r="AA730">
        <v>1</v>
      </c>
      <c r="AB730">
        <v>3</v>
      </c>
    </row>
    <row r="731" spans="1:28" x14ac:dyDescent="0.2">
      <c r="A731">
        <v>19181020800</v>
      </c>
      <c r="B731" t="s">
        <v>1860</v>
      </c>
      <c r="C731" t="str">
        <f t="shared" si="24"/>
        <v>208, Warren County, Iowa</v>
      </c>
      <c r="D731" t="str">
        <f t="shared" si="25"/>
        <v>208, Warren County</v>
      </c>
      <c r="E731" t="s">
        <v>958</v>
      </c>
      <c r="F731" t="s">
        <v>957</v>
      </c>
      <c r="G731" s="5">
        <v>1131</v>
      </c>
      <c r="H731" s="5">
        <v>73640</v>
      </c>
      <c r="I731" s="6">
        <v>3.4000000000000002E-2</v>
      </c>
      <c r="J731" s="6">
        <v>6.5428824049513709E-2</v>
      </c>
      <c r="K731" s="6">
        <v>4.6861184792219276E-2</v>
      </c>
      <c r="L731" s="6">
        <v>2.916666666666666E-2</v>
      </c>
      <c r="M731" s="6">
        <v>0.34600000000000003</v>
      </c>
      <c r="N731" s="6">
        <v>0.13365062195781505</v>
      </c>
      <c r="O731" s="6">
        <v>0.26003126628452317</v>
      </c>
      <c r="P731" s="6">
        <v>2.5000000000000001E-2</v>
      </c>
      <c r="Q731" s="6">
        <v>0.22192749778956675</v>
      </c>
      <c r="R731">
        <v>0</v>
      </c>
      <c r="S731">
        <v>0</v>
      </c>
      <c r="T731">
        <v>0</v>
      </c>
      <c r="U731">
        <v>1</v>
      </c>
      <c r="V731">
        <v>0</v>
      </c>
      <c r="W731">
        <v>1</v>
      </c>
      <c r="X731">
        <v>0</v>
      </c>
      <c r="Y731">
        <v>0</v>
      </c>
      <c r="Z731">
        <v>0</v>
      </c>
      <c r="AA731">
        <v>1</v>
      </c>
      <c r="AB731">
        <v>3</v>
      </c>
    </row>
    <row r="732" spans="1:28" x14ac:dyDescent="0.2">
      <c r="A732">
        <v>19153010209</v>
      </c>
      <c r="B732" t="s">
        <v>1861</v>
      </c>
      <c r="C732" t="str">
        <f t="shared" si="24"/>
        <v>102.09, Polk County, Iowa</v>
      </c>
      <c r="D732" t="str">
        <f t="shared" si="25"/>
        <v>102.09, Polk County</v>
      </c>
      <c r="E732" t="s">
        <v>977</v>
      </c>
      <c r="F732" t="s">
        <v>976</v>
      </c>
      <c r="G732" s="5">
        <v>2622</v>
      </c>
      <c r="H732" s="5">
        <v>68275</v>
      </c>
      <c r="I732" s="6">
        <v>4.4000000000000004E-2</v>
      </c>
      <c r="J732" s="6">
        <v>7.6277650648360035E-2</v>
      </c>
      <c r="K732" s="6">
        <v>2.4027459954233409E-2</v>
      </c>
      <c r="L732" s="6">
        <v>3.4750000000000003E-2</v>
      </c>
      <c r="M732" s="6">
        <v>0.20399999999999999</v>
      </c>
      <c r="N732" s="6">
        <v>0.14341677503250974</v>
      </c>
      <c r="O732" s="6">
        <v>0.19610389610389611</v>
      </c>
      <c r="P732" s="6">
        <v>4.1316270566727605E-2</v>
      </c>
      <c r="Q732" s="6">
        <v>0.21395881006864989</v>
      </c>
      <c r="R732">
        <v>0</v>
      </c>
      <c r="S732">
        <v>0</v>
      </c>
      <c r="T732">
        <v>1</v>
      </c>
      <c r="U732">
        <v>0</v>
      </c>
      <c r="V732">
        <v>1</v>
      </c>
      <c r="W732">
        <v>0</v>
      </c>
      <c r="X732">
        <v>0</v>
      </c>
      <c r="Y732">
        <v>0</v>
      </c>
      <c r="Z732">
        <v>0</v>
      </c>
      <c r="AA732">
        <v>1</v>
      </c>
      <c r="AB732">
        <v>3</v>
      </c>
    </row>
    <row r="733" spans="1:28" x14ac:dyDescent="0.2">
      <c r="A733">
        <v>19155031601</v>
      </c>
      <c r="B733" t="s">
        <v>1862</v>
      </c>
      <c r="C733" t="str">
        <f t="shared" si="24"/>
        <v>316.01, Pottawattamie County, Iowa</v>
      </c>
      <c r="D733" t="str">
        <f t="shared" si="25"/>
        <v>316.01, Pottawattamie County</v>
      </c>
      <c r="E733" t="s">
        <v>1022</v>
      </c>
      <c r="F733" t="s">
        <v>1021</v>
      </c>
      <c r="G733" s="5">
        <v>1898</v>
      </c>
      <c r="H733" s="5">
        <v>100076</v>
      </c>
      <c r="I733" s="6">
        <v>7.2999999999999995E-2</v>
      </c>
      <c r="J733" s="6">
        <v>4.5310853530031614E-2</v>
      </c>
      <c r="K733" s="6">
        <v>8.9567966280295046E-3</v>
      </c>
      <c r="L733" s="6">
        <v>3.3333333333333333E-2</v>
      </c>
      <c r="M733" s="6">
        <v>0.34499999999999997</v>
      </c>
      <c r="N733" s="6">
        <v>5.4638356340840294E-3</v>
      </c>
      <c r="O733" s="6">
        <v>0.23599075678798381</v>
      </c>
      <c r="P733" s="6">
        <v>1.5560165975103735E-2</v>
      </c>
      <c r="Q733" s="6">
        <v>0.21917808219178081</v>
      </c>
      <c r="R733">
        <v>0</v>
      </c>
      <c r="S733">
        <v>0</v>
      </c>
      <c r="T733">
        <v>0</v>
      </c>
      <c r="U733">
        <v>0</v>
      </c>
      <c r="V733">
        <v>1</v>
      </c>
      <c r="W733">
        <v>1</v>
      </c>
      <c r="X733">
        <v>0</v>
      </c>
      <c r="Y733">
        <v>0</v>
      </c>
      <c r="Z733">
        <v>0</v>
      </c>
      <c r="AA733">
        <v>1</v>
      </c>
      <c r="AB733">
        <v>3</v>
      </c>
    </row>
    <row r="734" spans="1:28" x14ac:dyDescent="0.2">
      <c r="A734">
        <v>19169000100</v>
      </c>
      <c r="B734" t="s">
        <v>1863</v>
      </c>
      <c r="C734" t="str">
        <f t="shared" si="24"/>
        <v>1, Story County, Iowa</v>
      </c>
      <c r="D734" t="str">
        <f t="shared" si="25"/>
        <v>1, Story County</v>
      </c>
      <c r="E734" t="s">
        <v>989</v>
      </c>
      <c r="F734" t="s">
        <v>988</v>
      </c>
      <c r="G734" s="5">
        <v>5006</v>
      </c>
      <c r="H734" s="5">
        <v>91641</v>
      </c>
      <c r="I734" s="6">
        <v>7.0000000000000007E-2</v>
      </c>
      <c r="J734" s="6">
        <v>3.9153016380343589E-2</v>
      </c>
      <c r="K734" s="6">
        <v>1.3983220135836995E-2</v>
      </c>
      <c r="L734" s="6">
        <v>2.3583333333333331E-2</v>
      </c>
      <c r="M734" s="6">
        <v>0.314</v>
      </c>
      <c r="N734" s="6">
        <v>0.10045565209622301</v>
      </c>
      <c r="O734" s="6">
        <v>0.15081320847708229</v>
      </c>
      <c r="P734" s="6">
        <v>1.5136813506695129E-2</v>
      </c>
      <c r="Q734" s="6">
        <v>0.25129844186975631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0</v>
      </c>
      <c r="Y734">
        <v>0</v>
      </c>
      <c r="Z734">
        <v>0</v>
      </c>
      <c r="AA734">
        <v>2</v>
      </c>
      <c r="AB734">
        <v>3</v>
      </c>
    </row>
    <row r="735" spans="1:28" x14ac:dyDescent="0.2">
      <c r="A735">
        <v>19183960100</v>
      </c>
      <c r="B735" t="s">
        <v>1864</v>
      </c>
      <c r="C735" t="str">
        <f t="shared" si="24"/>
        <v>9601, Washington County, Iowa</v>
      </c>
      <c r="D735" t="str">
        <f t="shared" si="25"/>
        <v>9601, Washington County</v>
      </c>
      <c r="E735" t="s">
        <v>892</v>
      </c>
      <c r="F735" t="s">
        <v>964</v>
      </c>
      <c r="G735" s="5">
        <v>2672</v>
      </c>
      <c r="H735" s="5">
        <v>69079</v>
      </c>
      <c r="I735" s="6">
        <v>7.4999999999999997E-2</v>
      </c>
      <c r="J735" s="6">
        <v>5.9131736526946109E-2</v>
      </c>
      <c r="K735" s="6">
        <v>3.3308383233532933E-2</v>
      </c>
      <c r="L735" s="6">
        <v>3.0083333333333333E-2</v>
      </c>
      <c r="M735" s="6">
        <v>0.30099999999999999</v>
      </c>
      <c r="N735" s="6">
        <v>3.9670106892738664E-2</v>
      </c>
      <c r="O735" s="6">
        <v>0.47405393156582826</v>
      </c>
      <c r="P735" s="6">
        <v>5.5985915492957748E-2</v>
      </c>
      <c r="Q735" s="6">
        <v>0.16317365269461079</v>
      </c>
      <c r="R735">
        <v>0</v>
      </c>
      <c r="S735">
        <v>0</v>
      </c>
      <c r="T735">
        <v>0</v>
      </c>
      <c r="U735">
        <v>1</v>
      </c>
      <c r="V735">
        <v>0</v>
      </c>
      <c r="W735">
        <v>0</v>
      </c>
      <c r="X735">
        <v>0</v>
      </c>
      <c r="Y735">
        <v>2</v>
      </c>
      <c r="Z735">
        <v>0</v>
      </c>
      <c r="AA735">
        <v>0</v>
      </c>
      <c r="AB735">
        <v>3</v>
      </c>
    </row>
    <row r="736" spans="1:28" x14ac:dyDescent="0.2">
      <c r="A736">
        <v>19019950300</v>
      </c>
      <c r="B736" t="s">
        <v>1865</v>
      </c>
      <c r="C736" t="str">
        <f t="shared" si="24"/>
        <v>9503, Buchanan County, Iowa</v>
      </c>
      <c r="D736" t="str">
        <f t="shared" si="25"/>
        <v>9503, Buchanan County</v>
      </c>
      <c r="E736" t="s">
        <v>1020</v>
      </c>
      <c r="F736" t="s">
        <v>1019</v>
      </c>
      <c r="G736" s="5">
        <v>1190</v>
      </c>
      <c r="H736" s="5">
        <v>69167</v>
      </c>
      <c r="I736" s="6">
        <v>4.8000000000000001E-2</v>
      </c>
      <c r="J736" s="6">
        <v>6.8907563025210089E-2</v>
      </c>
      <c r="K736" s="6">
        <v>2.4369747899159664E-2</v>
      </c>
      <c r="L736" s="6">
        <v>3.1166666666666672E-2</v>
      </c>
      <c r="M736" s="6">
        <v>0.26300000000000001</v>
      </c>
      <c r="N736" s="6">
        <v>-1.8751789292871458E-2</v>
      </c>
      <c r="O736" s="6">
        <v>0.45186640471512768</v>
      </c>
      <c r="P736" s="6">
        <v>9.0844570617459194E-2</v>
      </c>
      <c r="Q736" s="6">
        <v>0.14033613445378151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1</v>
      </c>
      <c r="Y736">
        <v>1</v>
      </c>
      <c r="Z736">
        <v>1</v>
      </c>
      <c r="AA736">
        <v>0</v>
      </c>
      <c r="AB736">
        <v>3</v>
      </c>
    </row>
    <row r="737" spans="1:28" x14ac:dyDescent="0.2">
      <c r="A737">
        <v>19113000902</v>
      </c>
      <c r="B737" t="s">
        <v>1866</v>
      </c>
      <c r="C737" t="str">
        <f t="shared" si="24"/>
        <v>9.02, Linn County, Iowa</v>
      </c>
      <c r="D737" t="str">
        <f t="shared" si="25"/>
        <v>9.02, Linn County</v>
      </c>
      <c r="E737" t="s">
        <v>972</v>
      </c>
      <c r="F737" t="s">
        <v>971</v>
      </c>
      <c r="G737">
        <v>2708</v>
      </c>
      <c r="H737" s="5">
        <v>100750</v>
      </c>
      <c r="I737" s="6">
        <v>1.4999999999999999E-2</v>
      </c>
      <c r="J737" s="6">
        <v>3.6558345642540617E-2</v>
      </c>
      <c r="K737" s="6">
        <v>1.6248153618906941E-2</v>
      </c>
      <c r="L737" s="6">
        <v>3.9166666666666662E-2</v>
      </c>
      <c r="M737" s="6">
        <v>0.33899999999999997</v>
      </c>
      <c r="N737" s="6">
        <v>9.0296649086760147E-2</v>
      </c>
      <c r="O737" s="6">
        <v>0.15189088654680719</v>
      </c>
      <c r="P737" s="6">
        <v>2.4144144144144144E-2</v>
      </c>
      <c r="Q737" s="6">
        <v>0.11410635155096012</v>
      </c>
      <c r="R737">
        <v>0</v>
      </c>
      <c r="S737">
        <v>0</v>
      </c>
      <c r="T737">
        <v>0</v>
      </c>
      <c r="U737">
        <v>0</v>
      </c>
      <c r="V737">
        <v>2</v>
      </c>
      <c r="W737">
        <v>1</v>
      </c>
      <c r="X737">
        <v>0</v>
      </c>
      <c r="Y737">
        <v>0</v>
      </c>
      <c r="Z737">
        <v>0</v>
      </c>
      <c r="AA737">
        <v>0</v>
      </c>
      <c r="AB737">
        <v>3</v>
      </c>
    </row>
    <row r="738" spans="1:28" x14ac:dyDescent="0.2">
      <c r="A738">
        <v>19017004400</v>
      </c>
      <c r="B738" t="s">
        <v>1867</v>
      </c>
      <c r="C738" t="str">
        <f t="shared" si="24"/>
        <v>44, Bremer County, Iowa</v>
      </c>
      <c r="D738" t="str">
        <f t="shared" si="25"/>
        <v>44, Bremer County</v>
      </c>
      <c r="E738" t="s">
        <v>1096</v>
      </c>
      <c r="F738" t="s">
        <v>1095</v>
      </c>
      <c r="G738" s="5">
        <v>1128</v>
      </c>
      <c r="H738" s="5">
        <v>75948</v>
      </c>
      <c r="I738" s="6">
        <v>4.2000000000000003E-2</v>
      </c>
      <c r="J738" s="6">
        <v>1.8617021276595744E-2</v>
      </c>
      <c r="K738" s="6">
        <v>3.2801418439716311E-2</v>
      </c>
      <c r="L738" s="6">
        <v>2.6666666666666665E-2</v>
      </c>
      <c r="M738" s="6">
        <v>0.314</v>
      </c>
      <c r="N738" s="6">
        <v>2.9329378810347667E-2</v>
      </c>
      <c r="O738" s="6">
        <v>0.42684766214177977</v>
      </c>
      <c r="P738" s="6">
        <v>5.6066945606694563E-2</v>
      </c>
      <c r="Q738" s="6">
        <v>0.17198581560283688</v>
      </c>
      <c r="R738">
        <v>0</v>
      </c>
      <c r="S738">
        <v>0</v>
      </c>
      <c r="T738">
        <v>0</v>
      </c>
      <c r="U738">
        <v>1</v>
      </c>
      <c r="V738">
        <v>0</v>
      </c>
      <c r="W738">
        <v>1</v>
      </c>
      <c r="X738">
        <v>0</v>
      </c>
      <c r="Y738">
        <v>1</v>
      </c>
      <c r="Z738">
        <v>0</v>
      </c>
      <c r="AA738">
        <v>0</v>
      </c>
      <c r="AB738">
        <v>3</v>
      </c>
    </row>
    <row r="739" spans="1:28" x14ac:dyDescent="0.2">
      <c r="A739">
        <v>19061000802</v>
      </c>
      <c r="B739" t="s">
        <v>1849</v>
      </c>
      <c r="C739" t="str">
        <f t="shared" si="24"/>
        <v>8.02, Dubuque County, Iowa</v>
      </c>
      <c r="D739" t="str">
        <f t="shared" si="25"/>
        <v>8.02, Dubuque County</v>
      </c>
      <c r="E739" t="s">
        <v>247</v>
      </c>
      <c r="F739" t="s">
        <v>1011</v>
      </c>
      <c r="G739">
        <v>1440</v>
      </c>
      <c r="H739" s="5">
        <v>76029</v>
      </c>
      <c r="I739" s="6">
        <v>7.2000000000000008E-2</v>
      </c>
      <c r="J739" s="6">
        <v>8.3333333333333332E-3</v>
      </c>
      <c r="K739" s="6">
        <v>1.9444444444444445E-2</v>
      </c>
      <c r="L739" s="6">
        <v>3.5166666666666659E-2</v>
      </c>
      <c r="M739" s="6">
        <v>0.36700000000000005</v>
      </c>
      <c r="N739" s="6">
        <v>5.993401172413057E-2</v>
      </c>
      <c r="O739" s="6">
        <v>0.35909822866344604</v>
      </c>
      <c r="P739" s="6">
        <v>3.8107752956636008E-2</v>
      </c>
      <c r="Q739" s="6">
        <v>0.17777777777777778</v>
      </c>
      <c r="R739">
        <v>0</v>
      </c>
      <c r="S739">
        <v>0</v>
      </c>
      <c r="T739">
        <v>0</v>
      </c>
      <c r="U739">
        <v>0</v>
      </c>
      <c r="V739">
        <v>1</v>
      </c>
      <c r="W739">
        <v>2</v>
      </c>
      <c r="X739">
        <v>0</v>
      </c>
      <c r="Y739">
        <v>0</v>
      </c>
      <c r="Z739">
        <v>0</v>
      </c>
      <c r="AA739">
        <v>0</v>
      </c>
      <c r="AB739">
        <v>3</v>
      </c>
    </row>
    <row r="740" spans="1:28" x14ac:dyDescent="0.2">
      <c r="A740">
        <v>19155031900</v>
      </c>
      <c r="B740" t="s">
        <v>1871</v>
      </c>
      <c r="C740" t="str">
        <f t="shared" si="24"/>
        <v>319, Pottawattamie County, Iowa</v>
      </c>
      <c r="D740" t="str">
        <f t="shared" si="25"/>
        <v>319, Pottawattamie County</v>
      </c>
      <c r="E740" t="s">
        <v>1022</v>
      </c>
      <c r="F740" t="s">
        <v>1021</v>
      </c>
      <c r="G740" s="5">
        <v>1455</v>
      </c>
      <c r="H740" s="5">
        <v>80129</v>
      </c>
      <c r="I740" s="6">
        <v>5.2000000000000005E-2</v>
      </c>
      <c r="J740" s="6">
        <v>5.5670103092783509E-2</v>
      </c>
      <c r="K740" s="6">
        <v>3.0927835051546393E-2</v>
      </c>
      <c r="L740" s="6">
        <v>3.3333333333333333E-2</v>
      </c>
      <c r="M740" s="6">
        <v>0.32400000000000001</v>
      </c>
      <c r="N740" s="6">
        <v>5.4638356340840294E-3</v>
      </c>
      <c r="O740" s="6">
        <v>0.33707025411061287</v>
      </c>
      <c r="P740" s="6">
        <v>5.2427184466019419E-2</v>
      </c>
      <c r="Q740" s="6">
        <v>0.17938144329896907</v>
      </c>
      <c r="R740">
        <v>0</v>
      </c>
      <c r="S740">
        <v>0</v>
      </c>
      <c r="T740">
        <v>0</v>
      </c>
      <c r="U740">
        <v>1</v>
      </c>
      <c r="V740">
        <v>1</v>
      </c>
      <c r="W740">
        <v>1</v>
      </c>
      <c r="X740">
        <v>0</v>
      </c>
      <c r="Y740">
        <v>0</v>
      </c>
      <c r="Z740">
        <v>0</v>
      </c>
      <c r="AA740">
        <v>0</v>
      </c>
      <c r="AB740">
        <v>3</v>
      </c>
    </row>
    <row r="741" spans="1:28" x14ac:dyDescent="0.2">
      <c r="A741">
        <v>19169010200</v>
      </c>
      <c r="B741" t="s">
        <v>1872</v>
      </c>
      <c r="C741" t="str">
        <f t="shared" si="24"/>
        <v>102, Story County, Iowa</v>
      </c>
      <c r="D741" t="str">
        <f t="shared" si="25"/>
        <v>102, Story County</v>
      </c>
      <c r="E741" t="s">
        <v>989</v>
      </c>
      <c r="F741" t="s">
        <v>988</v>
      </c>
      <c r="G741" s="5">
        <v>1472</v>
      </c>
      <c r="H741" s="5">
        <v>77917</v>
      </c>
      <c r="I741" s="6">
        <v>4.2999999999999997E-2</v>
      </c>
      <c r="J741" s="6">
        <v>9.0353260869565216E-2</v>
      </c>
      <c r="K741" s="6">
        <v>4.4157608695652176E-2</v>
      </c>
      <c r="L741" s="6">
        <v>2.3583333333333331E-2</v>
      </c>
      <c r="M741" s="6">
        <v>0.307</v>
      </c>
      <c r="N741" s="6">
        <v>0.10045565209622301</v>
      </c>
      <c r="O741" s="6">
        <v>0.39407114624505929</v>
      </c>
      <c r="P741" s="6">
        <v>4.1666666666666664E-2</v>
      </c>
      <c r="Q741" s="6">
        <v>0.14198369565217392</v>
      </c>
      <c r="R741">
        <v>0</v>
      </c>
      <c r="S741">
        <v>0</v>
      </c>
      <c r="T741">
        <v>1</v>
      </c>
      <c r="U741">
        <v>1</v>
      </c>
      <c r="V741">
        <v>0</v>
      </c>
      <c r="W741">
        <v>0</v>
      </c>
      <c r="X741">
        <v>0</v>
      </c>
      <c r="Y741">
        <v>1</v>
      </c>
      <c r="Z741">
        <v>0</v>
      </c>
      <c r="AA741">
        <v>0</v>
      </c>
      <c r="AB741">
        <v>3</v>
      </c>
    </row>
    <row r="742" spans="1:28" x14ac:dyDescent="0.2">
      <c r="A742">
        <v>19181020500</v>
      </c>
      <c r="B742" t="s">
        <v>1873</v>
      </c>
      <c r="C742" t="str">
        <f t="shared" si="24"/>
        <v>205, Warren County, Iowa</v>
      </c>
      <c r="D742" t="str">
        <f t="shared" si="25"/>
        <v>205, Warren County</v>
      </c>
      <c r="E742" t="s">
        <v>958</v>
      </c>
      <c r="F742" t="s">
        <v>957</v>
      </c>
      <c r="G742">
        <v>910</v>
      </c>
      <c r="H742" s="5">
        <v>81810</v>
      </c>
      <c r="I742" s="6">
        <v>6.3E-2</v>
      </c>
      <c r="J742" s="6">
        <v>7.3626373626373628E-2</v>
      </c>
      <c r="K742" s="6">
        <v>3.2967032967032968E-2</v>
      </c>
      <c r="L742" s="6">
        <v>2.916666666666666E-2</v>
      </c>
      <c r="M742" s="6">
        <v>0.26400000000000001</v>
      </c>
      <c r="N742" s="6">
        <v>0.13365062195781505</v>
      </c>
      <c r="O742" s="6">
        <v>0.39904988123515439</v>
      </c>
      <c r="P742" s="6">
        <v>1.3388259526261586E-2</v>
      </c>
      <c r="Q742" s="6">
        <v>0.12747252747252746</v>
      </c>
      <c r="R742">
        <v>0</v>
      </c>
      <c r="S742">
        <v>0</v>
      </c>
      <c r="T742">
        <v>1</v>
      </c>
      <c r="U742">
        <v>1</v>
      </c>
      <c r="V742">
        <v>0</v>
      </c>
      <c r="W742">
        <v>0</v>
      </c>
      <c r="X742">
        <v>0</v>
      </c>
      <c r="Y742">
        <v>1</v>
      </c>
      <c r="Z742">
        <v>0</v>
      </c>
      <c r="AA742">
        <v>0</v>
      </c>
      <c r="AB742">
        <v>3</v>
      </c>
    </row>
    <row r="743" spans="1:28" x14ac:dyDescent="0.2">
      <c r="A743">
        <v>19153010406</v>
      </c>
      <c r="B743" t="s">
        <v>1874</v>
      </c>
      <c r="C743" t="str">
        <f t="shared" si="24"/>
        <v>104.06, Polk County, Iowa</v>
      </c>
      <c r="D743" t="str">
        <f t="shared" si="25"/>
        <v>104.06, Polk County</v>
      </c>
      <c r="E743" t="s">
        <v>977</v>
      </c>
      <c r="F743" t="s">
        <v>976</v>
      </c>
      <c r="G743" s="5">
        <v>1768</v>
      </c>
      <c r="H743" s="5">
        <v>66790</v>
      </c>
      <c r="I743" s="6">
        <v>0.04</v>
      </c>
      <c r="J743" s="6">
        <v>7.3529411764705885E-2</v>
      </c>
      <c r="K743" s="6">
        <v>5.6561085972850677E-3</v>
      </c>
      <c r="L743" s="6">
        <v>3.4750000000000003E-2</v>
      </c>
      <c r="M743" s="6">
        <v>0.25900000000000001</v>
      </c>
      <c r="N743" s="6">
        <v>0.14341677503250974</v>
      </c>
      <c r="O743" s="6">
        <v>0.25325360534646502</v>
      </c>
      <c r="P743" s="6">
        <v>1.3721185510428101E-2</v>
      </c>
      <c r="Q743" s="6">
        <v>0.18665158371040724</v>
      </c>
      <c r="R743">
        <v>0</v>
      </c>
      <c r="S743">
        <v>0</v>
      </c>
      <c r="T743">
        <v>1</v>
      </c>
      <c r="U743">
        <v>0</v>
      </c>
      <c r="V743">
        <v>1</v>
      </c>
      <c r="W743">
        <v>0</v>
      </c>
      <c r="X743">
        <v>0</v>
      </c>
      <c r="Y743">
        <v>0</v>
      </c>
      <c r="Z743">
        <v>0</v>
      </c>
      <c r="AA743">
        <v>1</v>
      </c>
      <c r="AB743">
        <v>3</v>
      </c>
    </row>
    <row r="744" spans="1:28" x14ac:dyDescent="0.2">
      <c r="A744">
        <v>19103010200</v>
      </c>
      <c r="B744" t="s">
        <v>1875</v>
      </c>
      <c r="C744" t="str">
        <f t="shared" si="24"/>
        <v>102, Johnson County, Iowa</v>
      </c>
      <c r="D744" t="str">
        <f t="shared" si="25"/>
        <v>102, Johnson County</v>
      </c>
      <c r="E744" t="s">
        <v>1090</v>
      </c>
      <c r="F744" t="s">
        <v>1089</v>
      </c>
      <c r="G744" s="5">
        <v>1822</v>
      </c>
      <c r="H744" s="5">
        <v>104900</v>
      </c>
      <c r="I744" s="6">
        <v>4.0999999999999995E-2</v>
      </c>
      <c r="J744" s="6">
        <v>2.9088913282107574E-2</v>
      </c>
      <c r="K744" s="6">
        <v>3.5675082327113063E-2</v>
      </c>
      <c r="L744" s="6">
        <v>2.8416666666666666E-2</v>
      </c>
      <c r="M744" s="6">
        <v>0.27100000000000002</v>
      </c>
      <c r="N744" s="6">
        <v>0.16787640775660517</v>
      </c>
      <c r="O744" s="6">
        <v>0.23298731257208766</v>
      </c>
      <c r="P744" s="6">
        <v>6.9175991861648023E-2</v>
      </c>
      <c r="Q744" s="6">
        <v>0.18221734357848518</v>
      </c>
      <c r="R744">
        <v>0</v>
      </c>
      <c r="S744">
        <v>0</v>
      </c>
      <c r="T744">
        <v>0</v>
      </c>
      <c r="U744">
        <v>1</v>
      </c>
      <c r="V744">
        <v>0</v>
      </c>
      <c r="W744">
        <v>0</v>
      </c>
      <c r="X744">
        <v>0</v>
      </c>
      <c r="Y744">
        <v>0</v>
      </c>
      <c r="Z744">
        <v>1</v>
      </c>
      <c r="AA744">
        <v>1</v>
      </c>
      <c r="AB744">
        <v>3</v>
      </c>
    </row>
    <row r="745" spans="1:28" x14ac:dyDescent="0.2">
      <c r="A745">
        <v>19167070700</v>
      </c>
      <c r="B745" t="s">
        <v>1876</v>
      </c>
      <c r="C745" t="str">
        <f t="shared" si="24"/>
        <v>707, Sioux County, Iowa</v>
      </c>
      <c r="D745" t="str">
        <f t="shared" si="25"/>
        <v>707, Sioux County</v>
      </c>
      <c r="E745" t="s">
        <v>985</v>
      </c>
      <c r="F745" t="s">
        <v>984</v>
      </c>
      <c r="G745" s="5">
        <v>2252</v>
      </c>
      <c r="H745" s="5">
        <v>73486</v>
      </c>
      <c r="I745" s="6">
        <v>7.6999999999999999E-2</v>
      </c>
      <c r="J745" s="6">
        <v>5.461811722912966E-2</v>
      </c>
      <c r="K745" s="6">
        <v>2.664298401420959E-2</v>
      </c>
      <c r="L745" s="6">
        <v>2.0583333333333332E-2</v>
      </c>
      <c r="M745" s="6">
        <v>0.27800000000000002</v>
      </c>
      <c r="N745" s="6">
        <v>6.4324709233325422E-2</v>
      </c>
      <c r="O745" s="6">
        <v>0.36957644628099173</v>
      </c>
      <c r="P745" s="6">
        <v>3.8017941050832976E-2</v>
      </c>
      <c r="Q745" s="6">
        <v>0.25621669626998222</v>
      </c>
      <c r="R745">
        <v>0</v>
      </c>
      <c r="S745">
        <v>1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2</v>
      </c>
      <c r="AB745">
        <v>3</v>
      </c>
    </row>
    <row r="746" spans="1:28" x14ac:dyDescent="0.2">
      <c r="A746">
        <v>19153004004</v>
      </c>
      <c r="B746" t="s">
        <v>1877</v>
      </c>
      <c r="C746" t="str">
        <f t="shared" si="24"/>
        <v>40.04, Polk County, Iowa</v>
      </c>
      <c r="D746" t="str">
        <f t="shared" si="25"/>
        <v>40.04, Polk County</v>
      </c>
      <c r="E746" t="s">
        <v>977</v>
      </c>
      <c r="F746" t="s">
        <v>976</v>
      </c>
      <c r="G746" s="5">
        <v>1380</v>
      </c>
      <c r="H746" s="5">
        <v>77922</v>
      </c>
      <c r="I746" s="6">
        <v>1.7000000000000001E-2</v>
      </c>
      <c r="J746" s="6">
        <v>2.2463768115942029E-2</v>
      </c>
      <c r="K746" s="6">
        <v>2.1739130434782608E-2</v>
      </c>
      <c r="L746" s="6">
        <v>3.4750000000000003E-2</v>
      </c>
      <c r="M746" s="6">
        <v>0.30099999999999999</v>
      </c>
      <c r="N746" s="6">
        <v>0.14341677503250974</v>
      </c>
      <c r="O746" s="6">
        <v>0.23809523809523808</v>
      </c>
      <c r="P746" s="6">
        <v>1.2811387900355872E-2</v>
      </c>
      <c r="Q746" s="6">
        <v>0.31811594202898552</v>
      </c>
      <c r="R746">
        <v>0</v>
      </c>
      <c r="S746">
        <v>0</v>
      </c>
      <c r="T746">
        <v>0</v>
      </c>
      <c r="U746">
        <v>0</v>
      </c>
      <c r="V746">
        <v>1</v>
      </c>
      <c r="W746">
        <v>0</v>
      </c>
      <c r="X746">
        <v>0</v>
      </c>
      <c r="Y746">
        <v>0</v>
      </c>
      <c r="Z746">
        <v>0</v>
      </c>
      <c r="AA746">
        <v>2</v>
      </c>
      <c r="AB746">
        <v>3</v>
      </c>
    </row>
    <row r="747" spans="1:28" x14ac:dyDescent="0.2">
      <c r="A747">
        <v>19153010212</v>
      </c>
      <c r="B747" t="s">
        <v>1878</v>
      </c>
      <c r="C747" t="str">
        <f t="shared" si="24"/>
        <v>102.12, Polk County, Iowa</v>
      </c>
      <c r="D747" t="str">
        <f t="shared" si="25"/>
        <v>102.12, Polk County</v>
      </c>
      <c r="E747" t="s">
        <v>977</v>
      </c>
      <c r="F747" t="s">
        <v>976</v>
      </c>
      <c r="G747" s="5">
        <v>1674</v>
      </c>
      <c r="H747" s="5">
        <v>85405</v>
      </c>
      <c r="I747" s="6">
        <v>6.5000000000000002E-2</v>
      </c>
      <c r="J747" s="6">
        <v>0.14516129032258066</v>
      </c>
      <c r="K747" s="6">
        <v>1.8518518518518517E-2</v>
      </c>
      <c r="L747" s="6">
        <v>3.4750000000000003E-2</v>
      </c>
      <c r="M747" s="6">
        <v>0.249</v>
      </c>
      <c r="N747" s="6">
        <v>0.14341677503250974</v>
      </c>
      <c r="O747" s="6">
        <v>0.28947368421052633</v>
      </c>
      <c r="P747" s="6">
        <v>2.1052631578947368E-2</v>
      </c>
      <c r="Q747" s="6">
        <v>0.15591397849462366</v>
      </c>
      <c r="R747">
        <v>0</v>
      </c>
      <c r="S747">
        <v>0</v>
      </c>
      <c r="T747">
        <v>2</v>
      </c>
      <c r="U747">
        <v>0</v>
      </c>
      <c r="V747">
        <v>1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3</v>
      </c>
    </row>
    <row r="748" spans="1:28" x14ac:dyDescent="0.2">
      <c r="A748">
        <v>19113000100</v>
      </c>
      <c r="B748" t="s">
        <v>1879</v>
      </c>
      <c r="C748" t="str">
        <f t="shared" si="24"/>
        <v>1, Linn County, Iowa</v>
      </c>
      <c r="D748" t="str">
        <f t="shared" si="25"/>
        <v>1, Linn County</v>
      </c>
      <c r="E748" t="s">
        <v>972</v>
      </c>
      <c r="F748" t="s">
        <v>971</v>
      </c>
      <c r="G748" s="5">
        <v>6017</v>
      </c>
      <c r="H748" s="5">
        <v>84888</v>
      </c>
      <c r="I748" s="6">
        <v>7.400000000000001E-2</v>
      </c>
      <c r="J748" s="6">
        <v>6.7143094565398034E-2</v>
      </c>
      <c r="K748" s="6">
        <v>1.7118165198603954E-2</v>
      </c>
      <c r="L748" s="6">
        <v>3.9166666666666662E-2</v>
      </c>
      <c r="M748" s="6">
        <v>0.311</v>
      </c>
      <c r="N748" s="6">
        <v>9.0296649086760147E-2</v>
      </c>
      <c r="O748" s="6">
        <v>0.24471796859856562</v>
      </c>
      <c r="P748" s="6">
        <v>3.0766752577319589E-2</v>
      </c>
      <c r="Q748" s="6">
        <v>0.13461858068805052</v>
      </c>
      <c r="R748">
        <v>0</v>
      </c>
      <c r="S748">
        <v>0</v>
      </c>
      <c r="T748">
        <v>0</v>
      </c>
      <c r="U748">
        <v>0</v>
      </c>
      <c r="V748">
        <v>2</v>
      </c>
      <c r="W748">
        <v>1</v>
      </c>
      <c r="X748">
        <v>0</v>
      </c>
      <c r="Y748">
        <v>0</v>
      </c>
      <c r="Z748">
        <v>0</v>
      </c>
      <c r="AA748">
        <v>0</v>
      </c>
      <c r="AB748">
        <v>3</v>
      </c>
    </row>
    <row r="749" spans="1:28" x14ac:dyDescent="0.2">
      <c r="A749">
        <v>19113003001</v>
      </c>
      <c r="B749" t="s">
        <v>1880</v>
      </c>
      <c r="C749" t="str">
        <f t="shared" si="24"/>
        <v>30.01, Linn County, Iowa</v>
      </c>
      <c r="D749" t="str">
        <f t="shared" si="25"/>
        <v>30.01, Linn County</v>
      </c>
      <c r="E749" t="s">
        <v>972</v>
      </c>
      <c r="F749" t="s">
        <v>971</v>
      </c>
      <c r="G749" s="5">
        <v>4419</v>
      </c>
      <c r="H749" s="5">
        <v>69758</v>
      </c>
      <c r="I749" s="6">
        <v>5.9000000000000004E-2</v>
      </c>
      <c r="J749" s="6">
        <v>6.1552387417967869E-2</v>
      </c>
      <c r="K749" s="6">
        <v>3.4170626838651276E-2</v>
      </c>
      <c r="L749" s="6">
        <v>3.9166666666666662E-2</v>
      </c>
      <c r="M749" s="6">
        <v>0.27899999999999997</v>
      </c>
      <c r="N749" s="6">
        <v>9.0296649086760147E-2</v>
      </c>
      <c r="O749" s="6">
        <v>0.35667055620381177</v>
      </c>
      <c r="P749" s="6">
        <v>4.4807814822679974E-2</v>
      </c>
      <c r="Q749" s="6">
        <v>0.13917175831636117</v>
      </c>
      <c r="R749">
        <v>0</v>
      </c>
      <c r="S749">
        <v>0</v>
      </c>
      <c r="T749">
        <v>0</v>
      </c>
      <c r="U749">
        <v>1</v>
      </c>
      <c r="V749">
        <v>2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3</v>
      </c>
    </row>
    <row r="750" spans="1:28" x14ac:dyDescent="0.2">
      <c r="A750">
        <v>19153010101</v>
      </c>
      <c r="B750" t="s">
        <v>1881</v>
      </c>
      <c r="C750" t="str">
        <f t="shared" si="24"/>
        <v>101.01, Polk County, Iowa</v>
      </c>
      <c r="D750" t="str">
        <f t="shared" si="25"/>
        <v>101.01, Polk County</v>
      </c>
      <c r="E750" t="s">
        <v>977</v>
      </c>
      <c r="F750" t="s">
        <v>976</v>
      </c>
      <c r="G750" s="5">
        <v>1740</v>
      </c>
      <c r="H750" s="5">
        <v>101398</v>
      </c>
      <c r="I750" s="6">
        <v>3.7999999999999999E-2</v>
      </c>
      <c r="J750" s="6">
        <v>2.9885057471264367E-2</v>
      </c>
      <c r="K750" s="6">
        <v>2.3563218390804597E-2</v>
      </c>
      <c r="L750" s="6">
        <v>3.4750000000000003E-2</v>
      </c>
      <c r="M750" s="6">
        <v>0.29399999999999998</v>
      </c>
      <c r="N750" s="6">
        <v>0.14341677503250974</v>
      </c>
      <c r="O750" s="6">
        <v>0.23420973103656695</v>
      </c>
      <c r="P750" s="6">
        <v>9.7422680412371135E-2</v>
      </c>
      <c r="Q750" s="6">
        <v>0.13333333333333333</v>
      </c>
      <c r="R750">
        <v>0</v>
      </c>
      <c r="S750">
        <v>0</v>
      </c>
      <c r="T750">
        <v>0</v>
      </c>
      <c r="U750">
        <v>0</v>
      </c>
      <c r="V750">
        <v>1</v>
      </c>
      <c r="W750">
        <v>0</v>
      </c>
      <c r="X750">
        <v>0</v>
      </c>
      <c r="Y750">
        <v>0</v>
      </c>
      <c r="Z750">
        <v>2</v>
      </c>
      <c r="AA750">
        <v>0</v>
      </c>
      <c r="AB750">
        <v>3</v>
      </c>
    </row>
    <row r="751" spans="1:28" x14ac:dyDescent="0.2">
      <c r="A751">
        <v>19153011026</v>
      </c>
      <c r="B751" t="s">
        <v>1882</v>
      </c>
      <c r="C751" t="str">
        <f t="shared" si="24"/>
        <v>110.26, Polk County, Iowa</v>
      </c>
      <c r="D751" t="str">
        <f t="shared" si="25"/>
        <v>110.26, Polk County</v>
      </c>
      <c r="E751" t="s">
        <v>977</v>
      </c>
      <c r="F751" t="s">
        <v>976</v>
      </c>
      <c r="G751" s="5">
        <v>2303</v>
      </c>
      <c r="H751" s="5">
        <v>99766</v>
      </c>
      <c r="I751" s="6">
        <v>2.1000000000000001E-2</v>
      </c>
      <c r="J751" s="6">
        <v>1.0421189752496743E-2</v>
      </c>
      <c r="K751" s="6">
        <v>8.6843247937472864E-4</v>
      </c>
      <c r="L751" s="6">
        <v>3.4750000000000003E-2</v>
      </c>
      <c r="M751" s="6">
        <v>0.314</v>
      </c>
      <c r="N751" s="6">
        <v>0.14341677503250974</v>
      </c>
      <c r="O751" s="6">
        <v>0.12979351032448377</v>
      </c>
      <c r="P751" s="6">
        <v>7.9730265767552558E-2</v>
      </c>
      <c r="Q751" s="6">
        <v>0.17281806339557099</v>
      </c>
      <c r="R751">
        <v>0</v>
      </c>
      <c r="S751">
        <v>0</v>
      </c>
      <c r="T751">
        <v>0</v>
      </c>
      <c r="U751">
        <v>0</v>
      </c>
      <c r="V751">
        <v>1</v>
      </c>
      <c r="W751">
        <v>1</v>
      </c>
      <c r="X751">
        <v>0</v>
      </c>
      <c r="Y751">
        <v>0</v>
      </c>
      <c r="Z751">
        <v>1</v>
      </c>
      <c r="AA751">
        <v>0</v>
      </c>
      <c r="AB751">
        <v>3</v>
      </c>
    </row>
    <row r="752" spans="1:28" x14ac:dyDescent="0.2">
      <c r="A752">
        <v>19163010202</v>
      </c>
      <c r="B752" t="s">
        <v>1883</v>
      </c>
      <c r="C752" t="str">
        <f t="shared" si="24"/>
        <v>102.02, Scott County, Iowa</v>
      </c>
      <c r="D752" t="str">
        <f t="shared" si="25"/>
        <v>102.02, Scott County</v>
      </c>
      <c r="E752" t="s">
        <v>1045</v>
      </c>
      <c r="F752" t="s">
        <v>1044</v>
      </c>
      <c r="G752" s="5">
        <v>2156</v>
      </c>
      <c r="H752" s="5">
        <v>91600</v>
      </c>
      <c r="I752" s="6">
        <v>6.5000000000000002E-2</v>
      </c>
      <c r="J752" s="6">
        <v>4.7309833024118737E-2</v>
      </c>
      <c r="K752" s="6">
        <v>7.4211502782931356E-3</v>
      </c>
      <c r="L752" s="6">
        <v>4.1666666666666657E-2</v>
      </c>
      <c r="M752" s="6">
        <v>0.26800000000000002</v>
      </c>
      <c r="N752" s="6">
        <v>5.716481867041108E-2</v>
      </c>
      <c r="O752" s="6">
        <v>0.40018766127140509</v>
      </c>
      <c r="P752" s="6">
        <v>2.6966292134831461E-2</v>
      </c>
      <c r="Q752" s="6">
        <v>9.0445269016697583E-2</v>
      </c>
      <c r="R752">
        <v>0</v>
      </c>
      <c r="S752">
        <v>0</v>
      </c>
      <c r="T752">
        <v>0</v>
      </c>
      <c r="U752">
        <v>0</v>
      </c>
      <c r="V752">
        <v>2</v>
      </c>
      <c r="W752">
        <v>0</v>
      </c>
      <c r="X752">
        <v>0</v>
      </c>
      <c r="Y752">
        <v>1</v>
      </c>
      <c r="Z752">
        <v>0</v>
      </c>
      <c r="AA752">
        <v>0</v>
      </c>
      <c r="AB752">
        <v>3</v>
      </c>
    </row>
    <row r="753" spans="1:28" x14ac:dyDescent="0.2">
      <c r="A753">
        <v>19153010705</v>
      </c>
      <c r="B753" t="s">
        <v>1884</v>
      </c>
      <c r="C753" t="str">
        <f t="shared" si="24"/>
        <v>107.05, Polk County, Iowa</v>
      </c>
      <c r="D753" t="str">
        <f t="shared" si="25"/>
        <v>107.05, Polk County</v>
      </c>
      <c r="E753" t="s">
        <v>977</v>
      </c>
      <c r="F753" t="s">
        <v>976</v>
      </c>
      <c r="G753" s="5">
        <v>1626</v>
      </c>
      <c r="H753" s="5">
        <v>80000</v>
      </c>
      <c r="I753" s="6">
        <v>4.9000000000000002E-2</v>
      </c>
      <c r="J753" s="6">
        <v>9.5940959409594101E-2</v>
      </c>
      <c r="K753" s="6">
        <v>3.0135301353013531E-2</v>
      </c>
      <c r="L753" s="6">
        <v>3.4750000000000003E-2</v>
      </c>
      <c r="M753" s="6">
        <v>0.28199999999999997</v>
      </c>
      <c r="N753" s="6">
        <v>0.14341677503250974</v>
      </c>
      <c r="O753" s="6">
        <v>0.28885017421602788</v>
      </c>
      <c r="P753" s="6">
        <v>4.5214327657075747E-2</v>
      </c>
      <c r="Q753" s="6">
        <v>0.15436654366543665</v>
      </c>
      <c r="R753">
        <v>0</v>
      </c>
      <c r="S753">
        <v>0</v>
      </c>
      <c r="T753">
        <v>1</v>
      </c>
      <c r="U753">
        <v>1</v>
      </c>
      <c r="V753">
        <v>1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3</v>
      </c>
    </row>
    <row r="754" spans="1:28" x14ac:dyDescent="0.2">
      <c r="A754">
        <v>19155021603</v>
      </c>
      <c r="B754" t="s">
        <v>1885</v>
      </c>
      <c r="C754" t="str">
        <f t="shared" si="24"/>
        <v>216.03, Pottawattamie County, Iowa</v>
      </c>
      <c r="D754" t="str">
        <f t="shared" si="25"/>
        <v>216.03, Pottawattamie County</v>
      </c>
      <c r="E754" t="s">
        <v>1022</v>
      </c>
      <c r="F754" t="s">
        <v>1021</v>
      </c>
      <c r="G754">
        <v>880</v>
      </c>
      <c r="H754" s="5">
        <v>83654</v>
      </c>
      <c r="I754" s="6">
        <v>2.7999999999999997E-2</v>
      </c>
      <c r="J754" s="6">
        <v>0.05</v>
      </c>
      <c r="K754" s="6">
        <v>4.2045454545454546E-2</v>
      </c>
      <c r="L754" s="6">
        <v>3.3333333333333333E-2</v>
      </c>
      <c r="M754" s="6">
        <v>0.28300000000000003</v>
      </c>
      <c r="N754" s="6">
        <v>5.4638356340840294E-3</v>
      </c>
      <c r="O754" s="6">
        <v>0.30713342140026423</v>
      </c>
      <c r="P754" s="6">
        <v>7.6600209863588661E-2</v>
      </c>
      <c r="Q754" s="6">
        <v>0.14318181818181819</v>
      </c>
      <c r="R754">
        <v>0</v>
      </c>
      <c r="S754">
        <v>0</v>
      </c>
      <c r="T754">
        <v>0</v>
      </c>
      <c r="U754">
        <v>1</v>
      </c>
      <c r="V754">
        <v>1</v>
      </c>
      <c r="W754">
        <v>0</v>
      </c>
      <c r="X754">
        <v>0</v>
      </c>
      <c r="Y754">
        <v>0</v>
      </c>
      <c r="Z754">
        <v>1</v>
      </c>
      <c r="AA754">
        <v>0</v>
      </c>
      <c r="AB754">
        <v>3</v>
      </c>
    </row>
    <row r="755" spans="1:28" x14ac:dyDescent="0.2">
      <c r="A755">
        <v>19113010600</v>
      </c>
      <c r="B755" t="s">
        <v>1886</v>
      </c>
      <c r="C755" t="str">
        <f t="shared" si="24"/>
        <v>106, Linn County, Iowa</v>
      </c>
      <c r="D755" t="str">
        <f t="shared" si="25"/>
        <v>106, Linn County</v>
      </c>
      <c r="E755" t="s">
        <v>972</v>
      </c>
      <c r="F755" t="s">
        <v>971</v>
      </c>
      <c r="G755" s="5">
        <v>2266</v>
      </c>
      <c r="H755" s="5">
        <v>92276</v>
      </c>
      <c r="I755" s="6">
        <v>5.7999999999999996E-2</v>
      </c>
      <c r="J755" s="6">
        <v>3.3097969991173877E-2</v>
      </c>
      <c r="K755" s="6">
        <v>1.1032656663724626E-2</v>
      </c>
      <c r="L755" s="6">
        <v>3.9166666666666662E-2</v>
      </c>
      <c r="M755" s="6">
        <v>0.28999999999999998</v>
      </c>
      <c r="N755" s="6">
        <v>9.0296649086760147E-2</v>
      </c>
      <c r="O755" s="6">
        <v>0.29358018754508297</v>
      </c>
      <c r="P755" s="6">
        <v>3.6341363821968148E-2</v>
      </c>
      <c r="Q755" s="6">
        <v>0.20785525154457193</v>
      </c>
      <c r="R755">
        <v>0</v>
      </c>
      <c r="S755">
        <v>0</v>
      </c>
      <c r="T755">
        <v>0</v>
      </c>
      <c r="U755">
        <v>0</v>
      </c>
      <c r="V755">
        <v>2</v>
      </c>
      <c r="W755">
        <v>0</v>
      </c>
      <c r="X755">
        <v>0</v>
      </c>
      <c r="Y755">
        <v>0</v>
      </c>
      <c r="Z755">
        <v>0</v>
      </c>
      <c r="AA755">
        <v>1</v>
      </c>
      <c r="AB755">
        <v>3</v>
      </c>
    </row>
    <row r="756" spans="1:28" x14ac:dyDescent="0.2">
      <c r="A756">
        <v>19153011113</v>
      </c>
      <c r="B756" t="s">
        <v>1887</v>
      </c>
      <c r="C756" t="str">
        <f t="shared" si="24"/>
        <v>111.13, Polk County, Iowa</v>
      </c>
      <c r="D756" t="str">
        <f t="shared" si="25"/>
        <v>111.13, Polk County</v>
      </c>
      <c r="E756" t="s">
        <v>977</v>
      </c>
      <c r="F756" t="s">
        <v>976</v>
      </c>
      <c r="G756" s="5">
        <v>1073</v>
      </c>
      <c r="H756" s="5">
        <v>72064</v>
      </c>
      <c r="I756" s="6">
        <v>6.3E-2</v>
      </c>
      <c r="J756" s="6">
        <v>1.7707362534948742E-2</v>
      </c>
      <c r="K756" s="6">
        <v>0</v>
      </c>
      <c r="L756" s="6">
        <v>3.4750000000000003E-2</v>
      </c>
      <c r="M756" s="6">
        <v>0.218</v>
      </c>
      <c r="N756" s="6">
        <v>0.14341677503250974</v>
      </c>
      <c r="O756" s="6">
        <v>0.12989921612541994</v>
      </c>
      <c r="P756" s="6">
        <v>6.5331010452961677E-2</v>
      </c>
      <c r="Q756" s="6">
        <v>0.18732525629077354</v>
      </c>
      <c r="R756">
        <v>0</v>
      </c>
      <c r="S756">
        <v>0</v>
      </c>
      <c r="T756">
        <v>0</v>
      </c>
      <c r="U756">
        <v>0</v>
      </c>
      <c r="V756">
        <v>1</v>
      </c>
      <c r="W756">
        <v>0</v>
      </c>
      <c r="X756">
        <v>0</v>
      </c>
      <c r="Y756">
        <v>0</v>
      </c>
      <c r="Z756">
        <v>1</v>
      </c>
      <c r="AA756">
        <v>1</v>
      </c>
      <c r="AB756">
        <v>3</v>
      </c>
    </row>
    <row r="757" spans="1:28" x14ac:dyDescent="0.2">
      <c r="A757">
        <v>19011960500</v>
      </c>
      <c r="B757" t="s">
        <v>1888</v>
      </c>
      <c r="C757" t="str">
        <f t="shared" si="24"/>
        <v>9605, Benton County, Iowa</v>
      </c>
      <c r="D757" t="str">
        <f t="shared" si="25"/>
        <v>9605, Benton County</v>
      </c>
      <c r="E757" t="s">
        <v>82</v>
      </c>
      <c r="F757" t="s">
        <v>1014</v>
      </c>
      <c r="G757" s="5">
        <v>2170</v>
      </c>
      <c r="H757" s="5">
        <v>81905</v>
      </c>
      <c r="I757" s="6">
        <v>5.5E-2</v>
      </c>
      <c r="J757" s="6">
        <v>5.0691244239631339E-2</v>
      </c>
      <c r="K757" s="6">
        <v>2.8110599078341014E-2</v>
      </c>
      <c r="L757" s="6">
        <v>3.6083333333333328E-2</v>
      </c>
      <c r="M757" s="6">
        <v>0.26200000000000001</v>
      </c>
      <c r="N757" s="6">
        <v>-1.9213069489185459E-2</v>
      </c>
      <c r="O757" s="6">
        <v>0.31854623196151788</v>
      </c>
      <c r="P757" s="6">
        <v>5.3641517662450941E-2</v>
      </c>
      <c r="Q757" s="6">
        <v>0.16036866359447005</v>
      </c>
      <c r="R757">
        <v>0</v>
      </c>
      <c r="S757">
        <v>0</v>
      </c>
      <c r="T757">
        <v>0</v>
      </c>
      <c r="U757">
        <v>0</v>
      </c>
      <c r="V757">
        <v>2</v>
      </c>
      <c r="W757">
        <v>0</v>
      </c>
      <c r="X757">
        <v>1</v>
      </c>
      <c r="Y757">
        <v>0</v>
      </c>
      <c r="Z757">
        <v>0</v>
      </c>
      <c r="AA757">
        <v>0</v>
      </c>
      <c r="AB757">
        <v>3</v>
      </c>
    </row>
    <row r="758" spans="1:28" x14ac:dyDescent="0.2">
      <c r="A758">
        <v>19099040200</v>
      </c>
      <c r="B758" t="s">
        <v>1889</v>
      </c>
      <c r="C758" t="str">
        <f t="shared" si="24"/>
        <v>402, Jasper County, Iowa</v>
      </c>
      <c r="D758" t="str">
        <f t="shared" si="25"/>
        <v>402, Jasper County</v>
      </c>
      <c r="E758" t="s">
        <v>1032</v>
      </c>
      <c r="F758" t="s">
        <v>1031</v>
      </c>
      <c r="G758" s="5">
        <v>1561</v>
      </c>
      <c r="H758" s="5">
        <v>74063</v>
      </c>
      <c r="I758" s="6">
        <v>4.0999999999999995E-2</v>
      </c>
      <c r="J758" s="6">
        <v>4.9327354260089683E-2</v>
      </c>
      <c r="K758" s="6">
        <v>3.1390134529147982E-2</v>
      </c>
      <c r="L758" s="6">
        <v>3.6333333333333336E-2</v>
      </c>
      <c r="M758" s="6">
        <v>0.30599999999999999</v>
      </c>
      <c r="N758" s="6">
        <v>2.635578958797025E-2</v>
      </c>
      <c r="O758" s="6">
        <v>0.33919156414762741</v>
      </c>
      <c r="P758" s="6">
        <v>5.2631578947368418E-2</v>
      </c>
      <c r="Q758" s="6">
        <v>0.14734144778987829</v>
      </c>
      <c r="R758">
        <v>0</v>
      </c>
      <c r="S758">
        <v>0</v>
      </c>
      <c r="T758">
        <v>0</v>
      </c>
      <c r="U758">
        <v>1</v>
      </c>
      <c r="V758">
        <v>2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3</v>
      </c>
    </row>
    <row r="759" spans="1:28" x14ac:dyDescent="0.2">
      <c r="A759">
        <v>19193003300</v>
      </c>
      <c r="B759" t="s">
        <v>1890</v>
      </c>
      <c r="C759" t="str">
        <f t="shared" si="24"/>
        <v>33, Woodbury County, Iowa</v>
      </c>
      <c r="D759" t="str">
        <f t="shared" si="25"/>
        <v>33, Woodbury County</v>
      </c>
      <c r="E759" t="s">
        <v>998</v>
      </c>
      <c r="F759" t="s">
        <v>997</v>
      </c>
      <c r="G759" s="5">
        <v>3009</v>
      </c>
      <c r="H759" s="5">
        <v>95427</v>
      </c>
      <c r="I759" s="6">
        <v>4.4999999999999998E-2</v>
      </c>
      <c r="J759" s="6">
        <v>6.2479228979727484E-2</v>
      </c>
      <c r="K759" s="6">
        <v>3.4230641409106012E-2</v>
      </c>
      <c r="L759" s="6">
        <v>3.3583333333333326E-2</v>
      </c>
      <c r="M759" s="6">
        <v>0.26400000000000001</v>
      </c>
      <c r="N759" s="6">
        <v>3.6888775789844577E-2</v>
      </c>
      <c r="O759" s="6">
        <v>0.27466079941327465</v>
      </c>
      <c r="P759" s="6">
        <v>1.6666666666666666E-2</v>
      </c>
      <c r="Q759" s="6">
        <v>0.18843469591226322</v>
      </c>
      <c r="R759">
        <v>0</v>
      </c>
      <c r="S759">
        <v>0</v>
      </c>
      <c r="T759">
        <v>0</v>
      </c>
      <c r="U759">
        <v>1</v>
      </c>
      <c r="V759">
        <v>1</v>
      </c>
      <c r="W759">
        <v>0</v>
      </c>
      <c r="X759">
        <v>0</v>
      </c>
      <c r="Y759">
        <v>0</v>
      </c>
      <c r="Z759">
        <v>0</v>
      </c>
      <c r="AA759">
        <v>1</v>
      </c>
      <c r="AB759">
        <v>3</v>
      </c>
    </row>
    <row r="760" spans="1:28" x14ac:dyDescent="0.2">
      <c r="A760">
        <v>19153011404</v>
      </c>
      <c r="B760" t="s">
        <v>1891</v>
      </c>
      <c r="C760" t="str">
        <f t="shared" si="24"/>
        <v>114.04, Polk County, Iowa</v>
      </c>
      <c r="D760" t="str">
        <f t="shared" si="25"/>
        <v>114.04, Polk County</v>
      </c>
      <c r="E760" t="s">
        <v>977</v>
      </c>
      <c r="F760" t="s">
        <v>976</v>
      </c>
      <c r="G760" s="5">
        <v>3127</v>
      </c>
      <c r="H760" s="5">
        <v>110433</v>
      </c>
      <c r="I760" s="6">
        <v>1.2E-2</v>
      </c>
      <c r="J760" s="6">
        <v>5.020786696514231E-2</v>
      </c>
      <c r="K760" s="6">
        <v>4.8928685641189636E-2</v>
      </c>
      <c r="L760" s="6">
        <v>3.4750000000000003E-2</v>
      </c>
      <c r="M760" s="6">
        <v>0.23699999999999999</v>
      </c>
      <c r="N760" s="6">
        <v>0.14341677503250974</v>
      </c>
      <c r="O760" s="6">
        <v>0.16872055092424793</v>
      </c>
      <c r="P760" s="6">
        <v>3.8733476790654781E-2</v>
      </c>
      <c r="Q760" s="6">
        <v>0.21426287176207226</v>
      </c>
      <c r="R760">
        <v>0</v>
      </c>
      <c r="S760">
        <v>0</v>
      </c>
      <c r="T760">
        <v>0</v>
      </c>
      <c r="U760">
        <v>1</v>
      </c>
      <c r="V760">
        <v>1</v>
      </c>
      <c r="W760">
        <v>0</v>
      </c>
      <c r="X760">
        <v>0</v>
      </c>
      <c r="Y760">
        <v>0</v>
      </c>
      <c r="Z760">
        <v>0</v>
      </c>
      <c r="AA760">
        <v>1</v>
      </c>
      <c r="AB760">
        <v>3</v>
      </c>
    </row>
    <row r="761" spans="1:28" x14ac:dyDescent="0.2">
      <c r="A761">
        <v>19085290500</v>
      </c>
      <c r="B761" t="s">
        <v>1906</v>
      </c>
      <c r="C761" t="str">
        <f t="shared" si="24"/>
        <v>2905, Harrison County, Iowa</v>
      </c>
      <c r="D761" t="str">
        <f t="shared" si="25"/>
        <v>2905, Harrison County</v>
      </c>
      <c r="E761" t="s">
        <v>1102</v>
      </c>
      <c r="F761" t="s">
        <v>1101</v>
      </c>
      <c r="G761" s="5">
        <v>969</v>
      </c>
      <c r="H761" s="5">
        <v>88533</v>
      </c>
      <c r="I761" s="6">
        <v>6.0999999999999999E-2</v>
      </c>
      <c r="J761" s="6">
        <v>4.2311661506707947E-2</v>
      </c>
      <c r="K761" s="6">
        <v>2.1671826625386997E-2</v>
      </c>
      <c r="L761" s="6">
        <v>3.1416666666666662E-2</v>
      </c>
      <c r="M761" s="6">
        <v>0.30599999999999999</v>
      </c>
      <c r="N761" s="6">
        <v>-2.317792068595927E-2</v>
      </c>
      <c r="O761" s="6">
        <v>0.35164212910532278</v>
      </c>
      <c r="P761" s="6">
        <v>6.7372473532242544E-2</v>
      </c>
      <c r="Q761" s="6">
        <v>0.12487100103199174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2</v>
      </c>
      <c r="Y761">
        <v>0</v>
      </c>
      <c r="Z761">
        <v>1</v>
      </c>
      <c r="AA761">
        <v>0</v>
      </c>
      <c r="AB761">
        <v>3</v>
      </c>
    </row>
    <row r="762" spans="1:28" x14ac:dyDescent="0.2">
      <c r="A762">
        <v>19167070600</v>
      </c>
      <c r="B762" t="s">
        <v>1892</v>
      </c>
      <c r="C762" t="str">
        <f t="shared" si="24"/>
        <v>706, Sioux County, Iowa</v>
      </c>
      <c r="D762" t="str">
        <f t="shared" si="25"/>
        <v>706, Sioux County</v>
      </c>
      <c r="E762" t="s">
        <v>985</v>
      </c>
      <c r="F762" t="s">
        <v>984</v>
      </c>
      <c r="G762">
        <v>2084</v>
      </c>
      <c r="H762" s="5">
        <v>72857</v>
      </c>
      <c r="I762" s="6">
        <v>5.7999999999999996E-2</v>
      </c>
      <c r="J762" s="6">
        <v>4.3186180422264873E-2</v>
      </c>
      <c r="K762" s="6">
        <v>3.7428023032629557E-2</v>
      </c>
      <c r="L762" s="6">
        <v>2.0583333333333332E-2</v>
      </c>
      <c r="M762" s="6">
        <v>0.27600000000000002</v>
      </c>
      <c r="N762" s="6">
        <v>6.4324709233325422E-2</v>
      </c>
      <c r="O762" s="6">
        <v>0.30955777460770328</v>
      </c>
      <c r="P762" s="6">
        <v>6.5470852017937217E-2</v>
      </c>
      <c r="Q762" s="6">
        <v>0.18042226487523993</v>
      </c>
      <c r="R762">
        <v>0</v>
      </c>
      <c r="S762">
        <v>0</v>
      </c>
      <c r="T762">
        <v>0</v>
      </c>
      <c r="U762">
        <v>1</v>
      </c>
      <c r="V762">
        <v>0</v>
      </c>
      <c r="W762">
        <v>0</v>
      </c>
      <c r="X762">
        <v>0</v>
      </c>
      <c r="Y762">
        <v>0</v>
      </c>
      <c r="Z762">
        <v>1</v>
      </c>
      <c r="AA762">
        <v>0</v>
      </c>
      <c r="AB762">
        <v>2</v>
      </c>
    </row>
    <row r="763" spans="1:28" x14ac:dyDescent="0.2">
      <c r="A763">
        <v>19169001200</v>
      </c>
      <c r="B763" t="s">
        <v>1893</v>
      </c>
      <c r="C763" t="str">
        <f t="shared" si="24"/>
        <v>12, Story County, Iowa</v>
      </c>
      <c r="D763" t="str">
        <f t="shared" si="25"/>
        <v>12, Story County</v>
      </c>
      <c r="E763" t="s">
        <v>989</v>
      </c>
      <c r="F763" t="s">
        <v>988</v>
      </c>
      <c r="G763" s="5">
        <v>20</v>
      </c>
      <c r="H763" s="5">
        <v>146000</v>
      </c>
      <c r="I763" s="6">
        <v>0</v>
      </c>
      <c r="J763" s="6">
        <v>0</v>
      </c>
      <c r="K763" s="6">
        <v>0</v>
      </c>
      <c r="L763" s="6">
        <v>2.3583333333333331E-2</v>
      </c>
      <c r="M763" s="6">
        <v>0.54</v>
      </c>
      <c r="N763" s="6">
        <v>0.10045565209622301</v>
      </c>
      <c r="O763" s="6">
        <v>0</v>
      </c>
      <c r="P763" s="6">
        <v>0</v>
      </c>
      <c r="Q763" s="6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2</v>
      </c>
      <c r="X763">
        <v>0</v>
      </c>
      <c r="Y763">
        <v>0</v>
      </c>
      <c r="Z763">
        <v>0</v>
      </c>
      <c r="AA763">
        <v>0</v>
      </c>
      <c r="AB763">
        <v>2</v>
      </c>
    </row>
    <row r="764" spans="1:28" x14ac:dyDescent="0.2">
      <c r="A764">
        <v>19149970100</v>
      </c>
      <c r="B764" t="s">
        <v>1894</v>
      </c>
      <c r="C764" t="str">
        <f t="shared" si="24"/>
        <v>9701, Plymouth County, Iowa</v>
      </c>
      <c r="D764" t="str">
        <f t="shared" si="25"/>
        <v>9701, Plymouth County</v>
      </c>
      <c r="E764" t="s">
        <v>689</v>
      </c>
      <c r="F764" t="s">
        <v>965</v>
      </c>
      <c r="G764" s="5">
        <v>2760</v>
      </c>
      <c r="H764" s="5">
        <v>76538</v>
      </c>
      <c r="I764" s="6">
        <v>5.7000000000000002E-2</v>
      </c>
      <c r="J764" s="6">
        <v>7.5362318840579715E-2</v>
      </c>
      <c r="K764" s="6">
        <v>2.355072463768116E-2</v>
      </c>
      <c r="L764" s="6">
        <v>2.4166666666666666E-2</v>
      </c>
      <c r="M764" s="6">
        <v>0.33100000000000002</v>
      </c>
      <c r="N764" s="6">
        <v>2.8495957736332345E-2</v>
      </c>
      <c r="O764" s="6">
        <v>0.36340737348294022</v>
      </c>
      <c r="P764" s="6">
        <v>4.5313040470425461E-2</v>
      </c>
      <c r="Q764" s="6">
        <v>0.13079710144927537</v>
      </c>
      <c r="R764">
        <v>0</v>
      </c>
      <c r="S764">
        <v>0</v>
      </c>
      <c r="T764">
        <v>1</v>
      </c>
      <c r="U764">
        <v>0</v>
      </c>
      <c r="V764">
        <v>0</v>
      </c>
      <c r="W764">
        <v>1</v>
      </c>
      <c r="X764">
        <v>0</v>
      </c>
      <c r="Y764">
        <v>0</v>
      </c>
      <c r="Z764">
        <v>0</v>
      </c>
      <c r="AA764">
        <v>0</v>
      </c>
      <c r="AB764">
        <v>2</v>
      </c>
    </row>
    <row r="765" spans="1:28" x14ac:dyDescent="0.2">
      <c r="A765">
        <v>19169010600</v>
      </c>
      <c r="B765" t="s">
        <v>1895</v>
      </c>
      <c r="C765" t="str">
        <f t="shared" si="24"/>
        <v>106, Story County, Iowa</v>
      </c>
      <c r="D765" t="str">
        <f t="shared" si="25"/>
        <v>106, Story County</v>
      </c>
      <c r="E765" t="s">
        <v>989</v>
      </c>
      <c r="F765" t="s">
        <v>988</v>
      </c>
      <c r="G765">
        <v>2340</v>
      </c>
      <c r="H765" s="5">
        <v>81894</v>
      </c>
      <c r="I765" s="6">
        <v>0.06</v>
      </c>
      <c r="J765" s="6">
        <v>6.6666666666666666E-2</v>
      </c>
      <c r="K765" s="6">
        <v>2.6923076923076925E-2</v>
      </c>
      <c r="L765" s="6">
        <v>2.3583333333333331E-2</v>
      </c>
      <c r="M765" s="6">
        <v>0.34299999999999997</v>
      </c>
      <c r="N765" s="6">
        <v>0.10045565209622301</v>
      </c>
      <c r="O765" s="6">
        <v>0.27035996936430939</v>
      </c>
      <c r="P765" s="6">
        <v>6.4374250299880045E-2</v>
      </c>
      <c r="Q765" s="6">
        <v>0.15128205128205127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0</v>
      </c>
      <c r="Y765">
        <v>0</v>
      </c>
      <c r="Z765">
        <v>1</v>
      </c>
      <c r="AA765">
        <v>0</v>
      </c>
      <c r="AB765">
        <v>2</v>
      </c>
    </row>
    <row r="766" spans="1:28" x14ac:dyDescent="0.2">
      <c r="A766">
        <v>19027960200</v>
      </c>
      <c r="B766" t="s">
        <v>1896</v>
      </c>
      <c r="C766" t="str">
        <f t="shared" si="24"/>
        <v>9602, Carroll County, Iowa</v>
      </c>
      <c r="D766" t="str">
        <f t="shared" si="25"/>
        <v>9602, Carroll County</v>
      </c>
      <c r="E766" t="s">
        <v>133</v>
      </c>
      <c r="F766" t="s">
        <v>999</v>
      </c>
      <c r="G766" s="5">
        <v>920</v>
      </c>
      <c r="H766" s="5">
        <v>67000</v>
      </c>
      <c r="I766" s="6">
        <v>0.05</v>
      </c>
      <c r="J766" s="6">
        <v>2.5000000000000001E-2</v>
      </c>
      <c r="K766" s="6">
        <v>1.4130434782608696E-2</v>
      </c>
      <c r="L766" s="6">
        <v>2.4416666666666663E-2</v>
      </c>
      <c r="M766" s="6">
        <v>0.27</v>
      </c>
      <c r="N766" s="6">
        <v>-2.690238278247502E-3</v>
      </c>
      <c r="O766" s="6">
        <v>0.43891402714932126</v>
      </c>
      <c r="P766" s="6">
        <v>4.7619047619047616E-2</v>
      </c>
      <c r="Q766" s="6">
        <v>0.125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1</v>
      </c>
      <c r="Y766">
        <v>1</v>
      </c>
      <c r="Z766">
        <v>0</v>
      </c>
      <c r="AA766">
        <v>0</v>
      </c>
      <c r="AB766">
        <v>2</v>
      </c>
    </row>
    <row r="767" spans="1:28" x14ac:dyDescent="0.2">
      <c r="A767">
        <v>19149970600</v>
      </c>
      <c r="B767" t="s">
        <v>1897</v>
      </c>
      <c r="C767" t="str">
        <f t="shared" si="24"/>
        <v>9706, Plymouth County, Iowa</v>
      </c>
      <c r="D767" t="str">
        <f t="shared" si="25"/>
        <v>9706, Plymouth County</v>
      </c>
      <c r="E767" t="s">
        <v>689</v>
      </c>
      <c r="F767" t="s">
        <v>965</v>
      </c>
      <c r="G767" s="5">
        <v>2132</v>
      </c>
      <c r="H767" s="5">
        <v>71214</v>
      </c>
      <c r="I767" s="6">
        <v>9.5000000000000001E-2</v>
      </c>
      <c r="J767" s="6">
        <v>4.7373358348968102E-2</v>
      </c>
      <c r="K767" s="6">
        <v>2.4390243902439025E-2</v>
      </c>
      <c r="L767" s="6">
        <v>2.4166666666666666E-2</v>
      </c>
      <c r="M767" s="6">
        <v>0.30499999999999999</v>
      </c>
      <c r="N767" s="6">
        <v>2.8495957736332345E-2</v>
      </c>
      <c r="O767" s="6">
        <v>0.41227358745606923</v>
      </c>
      <c r="P767" s="6">
        <v>2.55125284738041E-2</v>
      </c>
      <c r="Q767" s="6">
        <v>0.15806754221388367</v>
      </c>
      <c r="R767">
        <v>0</v>
      </c>
      <c r="S767">
        <v>1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1</v>
      </c>
      <c r="Z767">
        <v>0</v>
      </c>
      <c r="AA767">
        <v>0</v>
      </c>
      <c r="AB767">
        <v>2</v>
      </c>
    </row>
    <row r="768" spans="1:28" x14ac:dyDescent="0.2">
      <c r="A768">
        <v>19015020100</v>
      </c>
      <c r="B768" t="s">
        <v>1898</v>
      </c>
      <c r="C768" t="str">
        <f t="shared" si="24"/>
        <v>201, Boone County, Iowa</v>
      </c>
      <c r="D768" t="str">
        <f t="shared" si="25"/>
        <v>201, Boone County</v>
      </c>
      <c r="E768" t="s">
        <v>100</v>
      </c>
      <c r="F768" t="s">
        <v>1037</v>
      </c>
      <c r="G768">
        <v>1323</v>
      </c>
      <c r="H768" s="5">
        <v>73942</v>
      </c>
      <c r="I768" s="6">
        <v>4.4000000000000004E-2</v>
      </c>
      <c r="J768" s="6">
        <v>3.779289493575208E-2</v>
      </c>
      <c r="K768" s="6">
        <v>7.5585789871504159E-4</v>
      </c>
      <c r="L768" s="6">
        <v>2.8166666666666663E-2</v>
      </c>
      <c r="M768" s="6">
        <v>0.32400000000000001</v>
      </c>
      <c r="N768" s="6">
        <v>1.5547783775564509E-2</v>
      </c>
      <c r="O768" s="6">
        <v>0.27320721513418389</v>
      </c>
      <c r="P768" s="6">
        <v>4.4636429085673147E-2</v>
      </c>
      <c r="Q768" s="6">
        <v>0.2199546485260771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1</v>
      </c>
      <c r="X768">
        <v>0</v>
      </c>
      <c r="Y768">
        <v>0</v>
      </c>
      <c r="Z768">
        <v>0</v>
      </c>
      <c r="AA768">
        <v>1</v>
      </c>
      <c r="AB768">
        <v>2</v>
      </c>
    </row>
    <row r="769" spans="1:28" x14ac:dyDescent="0.2">
      <c r="A769">
        <v>19181020100</v>
      </c>
      <c r="B769" t="s">
        <v>1899</v>
      </c>
      <c r="C769" t="str">
        <f t="shared" si="24"/>
        <v>201, Warren County, Iowa</v>
      </c>
      <c r="D769" t="str">
        <f t="shared" si="25"/>
        <v>201, Warren County</v>
      </c>
      <c r="E769" t="s">
        <v>958</v>
      </c>
      <c r="F769" t="s">
        <v>957</v>
      </c>
      <c r="G769" s="5">
        <v>969</v>
      </c>
      <c r="H769" s="5">
        <v>91027</v>
      </c>
      <c r="I769" s="6">
        <v>4.7E-2</v>
      </c>
      <c r="J769" s="6">
        <v>6.9143446852425183E-2</v>
      </c>
      <c r="K769" s="6">
        <v>3.3023735810113516E-2</v>
      </c>
      <c r="L769" s="6">
        <v>2.916666666666666E-2</v>
      </c>
      <c r="M769" s="6">
        <v>0.26600000000000001</v>
      </c>
      <c r="N769" s="6">
        <v>0.13365062195781505</v>
      </c>
      <c r="O769" s="6">
        <v>0.34264538198403649</v>
      </c>
      <c r="P769" s="6">
        <v>4.2490118577075096E-2</v>
      </c>
      <c r="Q769" s="6">
        <v>0.19607843137254902</v>
      </c>
      <c r="R769">
        <v>0</v>
      </c>
      <c r="S769">
        <v>0</v>
      </c>
      <c r="T769">
        <v>0</v>
      </c>
      <c r="U769">
        <v>1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1</v>
      </c>
      <c r="AB769">
        <v>2</v>
      </c>
    </row>
    <row r="770" spans="1:28" x14ac:dyDescent="0.2">
      <c r="A770">
        <v>19095960100</v>
      </c>
      <c r="B770" t="s">
        <v>1900</v>
      </c>
      <c r="C770" t="str">
        <f t="shared" si="24"/>
        <v>9601, Iowa County, Iowa</v>
      </c>
      <c r="D770" t="str">
        <f t="shared" si="25"/>
        <v>9601, Iowa County</v>
      </c>
      <c r="E770" t="s">
        <v>951</v>
      </c>
      <c r="F770" t="s">
        <v>1113</v>
      </c>
      <c r="G770" s="5">
        <v>1650</v>
      </c>
      <c r="H770" s="5">
        <v>74034</v>
      </c>
      <c r="I770" s="6">
        <v>0.05</v>
      </c>
      <c r="J770" s="6">
        <v>2.9696969696969697E-2</v>
      </c>
      <c r="K770" s="6">
        <v>1.8787878787878787E-2</v>
      </c>
      <c r="L770" s="6">
        <v>2.9583333333333336E-2</v>
      </c>
      <c r="M770" s="6">
        <v>0.29100000000000004</v>
      </c>
      <c r="N770" s="6">
        <v>1.8771018037297464E-2</v>
      </c>
      <c r="O770" s="6">
        <v>0.3728283530229326</v>
      </c>
      <c r="P770" s="6">
        <v>5.9829059829059832E-2</v>
      </c>
      <c r="Q770" s="6">
        <v>0.21151515151515152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1</v>
      </c>
      <c r="AA770">
        <v>1</v>
      </c>
      <c r="AB770">
        <v>2</v>
      </c>
    </row>
    <row r="771" spans="1:28" x14ac:dyDescent="0.2">
      <c r="A771">
        <v>19049050700</v>
      </c>
      <c r="B771" t="s">
        <v>1901</v>
      </c>
      <c r="C771" t="str">
        <f t="shared" si="24"/>
        <v>507, Dallas County, Iowa</v>
      </c>
      <c r="D771" t="str">
        <f t="shared" si="25"/>
        <v>507, Dallas County</v>
      </c>
      <c r="E771" t="s">
        <v>961</v>
      </c>
      <c r="F771" t="s">
        <v>960</v>
      </c>
      <c r="G771" s="5">
        <v>2087</v>
      </c>
      <c r="H771" s="5">
        <v>71603</v>
      </c>
      <c r="I771" s="6">
        <v>9.6999999999999989E-2</v>
      </c>
      <c r="J771" s="6">
        <v>6.5644465740297073E-2</v>
      </c>
      <c r="K771" s="6">
        <v>2.4916147580258743E-2</v>
      </c>
      <c r="L771" s="6">
        <v>2.3166666666666669E-2</v>
      </c>
      <c r="M771" s="6">
        <v>0.26700000000000002</v>
      </c>
      <c r="N771" s="6">
        <v>0.50718983896575187</v>
      </c>
      <c r="O771" s="6">
        <v>0.26127985844883517</v>
      </c>
      <c r="P771" s="6">
        <v>1.9727571629873181E-2</v>
      </c>
      <c r="Q771" s="6">
        <v>0.22759942501197891</v>
      </c>
      <c r="R771">
        <v>0</v>
      </c>
      <c r="S771">
        <v>1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1</v>
      </c>
      <c r="AB771">
        <v>2</v>
      </c>
    </row>
    <row r="772" spans="1:28" x14ac:dyDescent="0.2">
      <c r="A772">
        <v>19153010211</v>
      </c>
      <c r="B772" t="s">
        <v>1902</v>
      </c>
      <c r="C772" t="str">
        <f t="shared" ref="C772:C827" si="26">RIGHT(B772,LEN(B772)-13)</f>
        <v>102.11, Polk County, Iowa</v>
      </c>
      <c r="D772" t="str">
        <f t="shared" si="25"/>
        <v>102.11, Polk County</v>
      </c>
      <c r="E772" t="s">
        <v>977</v>
      </c>
      <c r="F772" t="s">
        <v>976</v>
      </c>
      <c r="G772" s="5">
        <v>1624</v>
      </c>
      <c r="H772" s="5">
        <v>75000</v>
      </c>
      <c r="I772" s="6">
        <v>5.5E-2</v>
      </c>
      <c r="J772" s="6">
        <v>3.7561576354679806E-2</v>
      </c>
      <c r="K772" s="6">
        <v>1.9704433497536946E-2</v>
      </c>
      <c r="L772" s="6">
        <v>3.4750000000000003E-2</v>
      </c>
      <c r="M772" s="6">
        <v>0.3</v>
      </c>
      <c r="N772" s="6">
        <v>0.14341677503250974</v>
      </c>
      <c r="O772" s="6">
        <v>0.23076923076923078</v>
      </c>
      <c r="P772" s="6">
        <v>9.4255437813720019E-2</v>
      </c>
      <c r="Q772" s="6">
        <v>0.17795566502463053</v>
      </c>
      <c r="R772">
        <v>0</v>
      </c>
      <c r="S772">
        <v>0</v>
      </c>
      <c r="T772">
        <v>0</v>
      </c>
      <c r="U772">
        <v>0</v>
      </c>
      <c r="V772">
        <v>1</v>
      </c>
      <c r="W772">
        <v>0</v>
      </c>
      <c r="X772">
        <v>0</v>
      </c>
      <c r="Y772">
        <v>0</v>
      </c>
      <c r="Z772">
        <v>1</v>
      </c>
      <c r="AA772">
        <v>0</v>
      </c>
      <c r="AB772">
        <v>2</v>
      </c>
    </row>
    <row r="773" spans="1:28" x14ac:dyDescent="0.2">
      <c r="A773">
        <v>19193002101</v>
      </c>
      <c r="B773" t="s">
        <v>1903</v>
      </c>
      <c r="C773" t="str">
        <f t="shared" si="26"/>
        <v>21.01, Woodbury County, Iowa</v>
      </c>
      <c r="D773" t="str">
        <f t="shared" si="25"/>
        <v>21.01, Woodbury County</v>
      </c>
      <c r="E773" t="s">
        <v>998</v>
      </c>
      <c r="F773" t="s">
        <v>997</v>
      </c>
      <c r="G773" s="5">
        <v>1209</v>
      </c>
      <c r="H773" s="5">
        <v>88788</v>
      </c>
      <c r="I773" s="6">
        <v>0.05</v>
      </c>
      <c r="J773" s="6">
        <v>3.1430934656741107E-2</v>
      </c>
      <c r="K773" s="6">
        <v>1.7369727047146403E-2</v>
      </c>
      <c r="L773" s="6">
        <v>3.3583333333333326E-2</v>
      </c>
      <c r="M773" s="6">
        <v>0.308</v>
      </c>
      <c r="N773" s="6">
        <v>3.6888775789844577E-2</v>
      </c>
      <c r="O773" s="6">
        <v>0.31262042389210021</v>
      </c>
      <c r="P773" s="6">
        <v>5.9875583203732506E-2</v>
      </c>
      <c r="Q773" s="6">
        <v>0.12903225806451613</v>
      </c>
      <c r="R773">
        <v>0</v>
      </c>
      <c r="S773">
        <v>0</v>
      </c>
      <c r="T773">
        <v>0</v>
      </c>
      <c r="U773">
        <v>0</v>
      </c>
      <c r="V773">
        <v>1</v>
      </c>
      <c r="W773">
        <v>0</v>
      </c>
      <c r="X773">
        <v>0</v>
      </c>
      <c r="Y773">
        <v>0</v>
      </c>
      <c r="Z773">
        <v>1</v>
      </c>
      <c r="AA773">
        <v>0</v>
      </c>
      <c r="AB773">
        <v>2</v>
      </c>
    </row>
    <row r="774" spans="1:28" x14ac:dyDescent="0.2">
      <c r="A774">
        <v>19017004600</v>
      </c>
      <c r="B774" t="s">
        <v>1904</v>
      </c>
      <c r="C774" t="str">
        <f t="shared" si="26"/>
        <v>46, Bremer County, Iowa</v>
      </c>
      <c r="D774" t="str">
        <f t="shared" si="25"/>
        <v>46, Bremer County</v>
      </c>
      <c r="E774" t="s">
        <v>1096</v>
      </c>
      <c r="F774" t="s">
        <v>1095</v>
      </c>
      <c r="G774" s="5">
        <v>2087</v>
      </c>
      <c r="H774" s="5">
        <v>78014</v>
      </c>
      <c r="I774" s="6">
        <v>6.0999999999999999E-2</v>
      </c>
      <c r="J774" s="6">
        <v>5.2707235265931962E-2</v>
      </c>
      <c r="K774" s="6">
        <v>2.4436990896023001E-2</v>
      </c>
      <c r="L774" s="6">
        <v>2.6666666666666665E-2</v>
      </c>
      <c r="M774" s="6">
        <v>0.33700000000000002</v>
      </c>
      <c r="N774" s="6">
        <v>2.9329378810347667E-2</v>
      </c>
      <c r="O774" s="6">
        <v>0.32488024795717102</v>
      </c>
      <c r="P774" s="6">
        <v>5.9486255069851286E-2</v>
      </c>
      <c r="Q774" s="6">
        <v>0.15524676569238141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1</v>
      </c>
      <c r="X774">
        <v>0</v>
      </c>
      <c r="Y774">
        <v>0</v>
      </c>
      <c r="Z774">
        <v>1</v>
      </c>
      <c r="AA774">
        <v>0</v>
      </c>
      <c r="AB774">
        <v>2</v>
      </c>
    </row>
    <row r="775" spans="1:28" x14ac:dyDescent="0.2">
      <c r="A775">
        <v>19125030200</v>
      </c>
      <c r="B775" t="s">
        <v>1905</v>
      </c>
      <c r="C775" t="str">
        <f t="shared" si="26"/>
        <v>302, Marion County, Iowa</v>
      </c>
      <c r="D775" t="str">
        <f t="shared" si="25"/>
        <v>302, Marion County</v>
      </c>
      <c r="E775" t="s">
        <v>534</v>
      </c>
      <c r="F775" t="s">
        <v>1063</v>
      </c>
      <c r="G775">
        <v>2845</v>
      </c>
      <c r="H775" s="5">
        <v>75830</v>
      </c>
      <c r="I775" s="6">
        <v>3.1E-2</v>
      </c>
      <c r="J775" s="6">
        <v>3.1282952548330405E-2</v>
      </c>
      <c r="K775" s="6">
        <v>2.4956063268892794E-2</v>
      </c>
      <c r="L775" s="6">
        <v>2.4749999999999998E-2</v>
      </c>
      <c r="M775" s="6">
        <v>0.32700000000000001</v>
      </c>
      <c r="N775" s="6">
        <v>3.1523011798612987E-3</v>
      </c>
      <c r="O775" s="6">
        <v>0.38811188811188813</v>
      </c>
      <c r="P775" s="6">
        <v>4.0148448043184883E-2</v>
      </c>
      <c r="Q775" s="6">
        <v>0.16309314586994728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1</v>
      </c>
      <c r="X775">
        <v>0</v>
      </c>
      <c r="Y775">
        <v>1</v>
      </c>
      <c r="Z775">
        <v>0</v>
      </c>
      <c r="AA775">
        <v>0</v>
      </c>
      <c r="AB775">
        <v>2</v>
      </c>
    </row>
    <row r="776" spans="1:28" x14ac:dyDescent="0.2">
      <c r="A776">
        <v>19153011300</v>
      </c>
      <c r="B776" t="s">
        <v>1907</v>
      </c>
      <c r="C776" t="str">
        <f t="shared" si="26"/>
        <v>113, Polk County, Iowa</v>
      </c>
      <c r="D776" t="str">
        <f t="shared" si="25"/>
        <v>113, Polk County</v>
      </c>
      <c r="E776" t="s">
        <v>977</v>
      </c>
      <c r="F776" t="s">
        <v>976</v>
      </c>
      <c r="G776" s="5">
        <v>7798</v>
      </c>
      <c r="H776" s="5">
        <v>92675</v>
      </c>
      <c r="I776" s="6">
        <v>5.9000000000000004E-2</v>
      </c>
      <c r="J776" s="6">
        <v>5.103872787894332E-2</v>
      </c>
      <c r="K776" s="6">
        <v>2.6545268017440369E-2</v>
      </c>
      <c r="L776" s="6">
        <v>3.4750000000000003E-2</v>
      </c>
      <c r="M776" s="6">
        <v>0.19800000000000001</v>
      </c>
      <c r="N776" s="6">
        <v>0.14341677503250974</v>
      </c>
      <c r="O776" s="6">
        <v>0.27133333333333332</v>
      </c>
      <c r="P776" s="6">
        <v>5.552751135790005E-3</v>
      </c>
      <c r="Q776" s="6">
        <v>0.20479610156450373</v>
      </c>
      <c r="R776">
        <v>0</v>
      </c>
      <c r="S776">
        <v>0</v>
      </c>
      <c r="T776">
        <v>0</v>
      </c>
      <c r="U776">
        <v>0</v>
      </c>
      <c r="V776">
        <v>1</v>
      </c>
      <c r="W776">
        <v>0</v>
      </c>
      <c r="X776">
        <v>0</v>
      </c>
      <c r="Y776">
        <v>0</v>
      </c>
      <c r="Z776">
        <v>0</v>
      </c>
      <c r="AA776">
        <v>1</v>
      </c>
      <c r="AB776">
        <v>2</v>
      </c>
    </row>
    <row r="777" spans="1:28" x14ac:dyDescent="0.2">
      <c r="A777">
        <v>19125030100</v>
      </c>
      <c r="B777" t="s">
        <v>1908</v>
      </c>
      <c r="C777" t="str">
        <f t="shared" si="26"/>
        <v>301, Marion County, Iowa</v>
      </c>
      <c r="D777" t="str">
        <f t="shared" ref="D777:D827" si="27">LEFT(C777,LEN(C777)-6)</f>
        <v>301, Marion County</v>
      </c>
      <c r="E777" t="s">
        <v>534</v>
      </c>
      <c r="F777" t="s">
        <v>1063</v>
      </c>
      <c r="G777" s="5">
        <v>2931</v>
      </c>
      <c r="H777" s="5">
        <v>73070</v>
      </c>
      <c r="I777" s="6">
        <v>6.2E-2</v>
      </c>
      <c r="J777" s="6">
        <v>9.6212896622313207E-2</v>
      </c>
      <c r="K777" s="6">
        <v>2.0812009553053564E-2</v>
      </c>
      <c r="L777" s="6">
        <v>2.4749999999999998E-2</v>
      </c>
      <c r="M777" s="6">
        <v>0.29299999999999998</v>
      </c>
      <c r="N777" s="6">
        <v>3.1523011798612987E-3</v>
      </c>
      <c r="O777" s="6">
        <v>0.35509875050382911</v>
      </c>
      <c r="P777" s="6">
        <v>2.7410832232496699E-2</v>
      </c>
      <c r="Q777" s="6">
        <v>0.20777891504605936</v>
      </c>
      <c r="R777">
        <v>0</v>
      </c>
      <c r="S777">
        <v>0</v>
      </c>
      <c r="T777">
        <v>1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1</v>
      </c>
      <c r="AB777">
        <v>2</v>
      </c>
    </row>
    <row r="778" spans="1:28" x14ac:dyDescent="0.2">
      <c r="A778">
        <v>19153003100</v>
      </c>
      <c r="B778" t="s">
        <v>1909</v>
      </c>
      <c r="C778" t="str">
        <f t="shared" si="26"/>
        <v>31, Polk County, Iowa</v>
      </c>
      <c r="D778" t="str">
        <f t="shared" si="27"/>
        <v>31, Polk County</v>
      </c>
      <c r="E778" t="s">
        <v>977</v>
      </c>
      <c r="F778" t="s">
        <v>976</v>
      </c>
      <c r="G778">
        <v>789</v>
      </c>
      <c r="H778" s="5">
        <v>112679</v>
      </c>
      <c r="I778" s="6">
        <v>4.0999999999999995E-2</v>
      </c>
      <c r="J778" s="6">
        <v>3.0418250950570342E-2</v>
      </c>
      <c r="K778" s="6">
        <v>2.4081115335868188E-2</v>
      </c>
      <c r="L778" s="6">
        <v>3.4750000000000003E-2</v>
      </c>
      <c r="M778" s="6">
        <v>0.27</v>
      </c>
      <c r="N778" s="6">
        <v>0.14341677503250974</v>
      </c>
      <c r="O778" s="6">
        <v>3.9074960127591707E-2</v>
      </c>
      <c r="P778" s="6">
        <v>2.5925925925925925E-2</v>
      </c>
      <c r="Q778" s="6">
        <v>0.21419518377693283</v>
      </c>
      <c r="R778">
        <v>0</v>
      </c>
      <c r="S778">
        <v>0</v>
      </c>
      <c r="T778">
        <v>0</v>
      </c>
      <c r="U778">
        <v>0</v>
      </c>
      <c r="V778">
        <v>1</v>
      </c>
      <c r="W778">
        <v>0</v>
      </c>
      <c r="X778">
        <v>0</v>
      </c>
      <c r="Y778">
        <v>0</v>
      </c>
      <c r="Z778">
        <v>0</v>
      </c>
      <c r="AA778">
        <v>1</v>
      </c>
      <c r="AB778">
        <v>2</v>
      </c>
    </row>
    <row r="779" spans="1:28" x14ac:dyDescent="0.2">
      <c r="A779">
        <v>19153010407</v>
      </c>
      <c r="B779" t="s">
        <v>1910</v>
      </c>
      <c r="C779" t="str">
        <f t="shared" si="26"/>
        <v>104.07, Polk County, Iowa</v>
      </c>
      <c r="D779" t="str">
        <f t="shared" si="27"/>
        <v>104.07, Polk County</v>
      </c>
      <c r="E779" t="s">
        <v>977</v>
      </c>
      <c r="F779" t="s">
        <v>976</v>
      </c>
      <c r="G779" s="5">
        <v>1628</v>
      </c>
      <c r="H779" s="5">
        <v>105385</v>
      </c>
      <c r="I779" s="6">
        <v>0.03</v>
      </c>
      <c r="J779" s="6">
        <v>5.2211302211302213E-2</v>
      </c>
      <c r="K779" s="6">
        <v>4.2997542997542998E-3</v>
      </c>
      <c r="L779" s="6">
        <v>3.4750000000000003E-2</v>
      </c>
      <c r="M779" s="6">
        <v>0.27399999999999997</v>
      </c>
      <c r="N779" s="6">
        <v>0.14341677503250974</v>
      </c>
      <c r="O779" s="6">
        <v>0.16931742876076872</v>
      </c>
      <c r="P779" s="6">
        <v>0</v>
      </c>
      <c r="Q779" s="6">
        <v>0.19226044226044225</v>
      </c>
      <c r="R779">
        <v>0</v>
      </c>
      <c r="S779">
        <v>0</v>
      </c>
      <c r="T779">
        <v>0</v>
      </c>
      <c r="U779">
        <v>0</v>
      </c>
      <c r="V779">
        <v>1</v>
      </c>
      <c r="W779">
        <v>0</v>
      </c>
      <c r="X779">
        <v>0</v>
      </c>
      <c r="Y779">
        <v>0</v>
      </c>
      <c r="Z779">
        <v>0</v>
      </c>
      <c r="AA779">
        <v>1</v>
      </c>
      <c r="AB779">
        <v>2</v>
      </c>
    </row>
    <row r="780" spans="1:28" x14ac:dyDescent="0.2">
      <c r="A780">
        <v>19049050807</v>
      </c>
      <c r="B780" t="s">
        <v>1911</v>
      </c>
      <c r="C780" t="str">
        <f t="shared" si="26"/>
        <v>508.07, Dallas County, Iowa</v>
      </c>
      <c r="D780" t="str">
        <f t="shared" si="27"/>
        <v>508.07, Dallas County</v>
      </c>
      <c r="E780" t="s">
        <v>961</v>
      </c>
      <c r="F780" t="s">
        <v>960</v>
      </c>
      <c r="G780" s="5">
        <v>3857</v>
      </c>
      <c r="H780" s="5">
        <v>76196</v>
      </c>
      <c r="I780" s="6">
        <v>3.9E-2</v>
      </c>
      <c r="J780" s="6">
        <v>5.7816956183562355E-2</v>
      </c>
      <c r="K780" s="6">
        <v>1.322271195229453E-2</v>
      </c>
      <c r="L780" s="6">
        <v>2.3166666666666669E-2</v>
      </c>
      <c r="M780" s="6">
        <v>0.23300000000000001</v>
      </c>
      <c r="N780" s="6">
        <v>0.50718983896575187</v>
      </c>
      <c r="O780" s="6">
        <v>0.21744304658279498</v>
      </c>
      <c r="P780" s="6">
        <v>2.3544303797468354E-2</v>
      </c>
      <c r="Q780" s="6">
        <v>0.24812030075187969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2</v>
      </c>
      <c r="AB780">
        <v>2</v>
      </c>
    </row>
    <row r="781" spans="1:28" x14ac:dyDescent="0.2">
      <c r="A781">
        <v>19119950300</v>
      </c>
      <c r="B781" t="s">
        <v>1912</v>
      </c>
      <c r="C781" t="str">
        <f t="shared" si="26"/>
        <v>9503, Lyon County, Iowa</v>
      </c>
      <c r="D781" t="str">
        <f t="shared" si="27"/>
        <v>9503, Lyon County</v>
      </c>
      <c r="E781" t="s">
        <v>987</v>
      </c>
      <c r="F781" t="s">
        <v>986</v>
      </c>
      <c r="G781" s="5">
        <v>2184</v>
      </c>
      <c r="H781" s="5">
        <v>69066</v>
      </c>
      <c r="I781" s="6">
        <v>4.8000000000000001E-2</v>
      </c>
      <c r="J781" s="6">
        <v>4.8992673992673992E-2</v>
      </c>
      <c r="K781" s="6">
        <v>2.197802197802198E-2</v>
      </c>
      <c r="L781" s="6">
        <v>1.9166666666666669E-2</v>
      </c>
      <c r="M781" s="6">
        <v>0.26400000000000001</v>
      </c>
      <c r="N781" s="6">
        <v>3.0480960193420257E-2</v>
      </c>
      <c r="O781" s="6">
        <v>0.47515019115237578</v>
      </c>
      <c r="P781" s="6">
        <v>3.4288194444444448E-2</v>
      </c>
      <c r="Q781" s="6">
        <v>0.17582417582417584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2</v>
      </c>
      <c r="Z781">
        <v>0</v>
      </c>
      <c r="AA781">
        <v>0</v>
      </c>
      <c r="AB781">
        <v>2</v>
      </c>
    </row>
    <row r="782" spans="1:28" x14ac:dyDescent="0.2">
      <c r="A782">
        <v>19149970400</v>
      </c>
      <c r="B782" t="s">
        <v>1913</v>
      </c>
      <c r="C782" t="str">
        <f t="shared" si="26"/>
        <v>9704, Plymouth County, Iowa</v>
      </c>
      <c r="D782" t="str">
        <f t="shared" si="27"/>
        <v>9704, Plymouth County</v>
      </c>
      <c r="E782" t="s">
        <v>689</v>
      </c>
      <c r="F782" t="s">
        <v>965</v>
      </c>
      <c r="G782" s="5">
        <v>1275</v>
      </c>
      <c r="H782" s="5">
        <v>68125</v>
      </c>
      <c r="I782" s="6">
        <v>8.6999999999999994E-2</v>
      </c>
      <c r="J782" s="6">
        <v>4.7058823529411764E-2</v>
      </c>
      <c r="K782" s="6">
        <v>1.411764705882353E-2</v>
      </c>
      <c r="L782" s="6">
        <v>2.4166666666666666E-2</v>
      </c>
      <c r="M782" s="6">
        <v>0.252</v>
      </c>
      <c r="N782" s="6">
        <v>2.8495957736332345E-2</v>
      </c>
      <c r="O782" s="6">
        <v>0.4648956356736243</v>
      </c>
      <c r="P782" s="6">
        <v>4.8507462686567165E-2</v>
      </c>
      <c r="Q782" s="6">
        <v>0.16705882352941176</v>
      </c>
      <c r="R782">
        <v>0</v>
      </c>
      <c r="S782">
        <v>1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1</v>
      </c>
      <c r="Z782">
        <v>0</v>
      </c>
      <c r="AA782">
        <v>0</v>
      </c>
      <c r="AB782">
        <v>2</v>
      </c>
    </row>
    <row r="783" spans="1:28" x14ac:dyDescent="0.2">
      <c r="A783">
        <v>19075960200</v>
      </c>
      <c r="B783" t="s">
        <v>1914</v>
      </c>
      <c r="C783" t="str">
        <f t="shared" si="26"/>
        <v>9602, Grundy County, Iowa</v>
      </c>
      <c r="D783" t="str">
        <f t="shared" si="27"/>
        <v>9602, Grundy County</v>
      </c>
      <c r="E783" t="s">
        <v>1036</v>
      </c>
      <c r="F783" t="s">
        <v>1035</v>
      </c>
      <c r="G783" s="5">
        <v>1136</v>
      </c>
      <c r="H783" s="5">
        <v>72167</v>
      </c>
      <c r="I783" s="6">
        <v>3.5000000000000003E-2</v>
      </c>
      <c r="J783" s="6">
        <v>3.4330985915492961E-2</v>
      </c>
      <c r="K783" s="6">
        <v>3.345070422535211E-2</v>
      </c>
      <c r="L783" s="6">
        <v>2.9500000000000005E-2</v>
      </c>
      <c r="M783" s="6">
        <v>0.29199999999999998</v>
      </c>
      <c r="N783" s="6">
        <v>-9.9574399743033812E-3</v>
      </c>
      <c r="O783" s="6">
        <v>0.35107985936715219</v>
      </c>
      <c r="P783" s="6">
        <v>5.6836902800658978E-2</v>
      </c>
      <c r="Q783" s="6">
        <v>0.1329225352112676</v>
      </c>
      <c r="R783">
        <v>0</v>
      </c>
      <c r="S783">
        <v>0</v>
      </c>
      <c r="T783">
        <v>0</v>
      </c>
      <c r="U783">
        <v>1</v>
      </c>
      <c r="V783">
        <v>0</v>
      </c>
      <c r="W783">
        <v>0</v>
      </c>
      <c r="X783">
        <v>1</v>
      </c>
      <c r="Y783">
        <v>0</v>
      </c>
      <c r="Z783">
        <v>0</v>
      </c>
      <c r="AA783">
        <v>0</v>
      </c>
      <c r="AB783">
        <v>2</v>
      </c>
    </row>
    <row r="784" spans="1:28" x14ac:dyDescent="0.2">
      <c r="A784">
        <v>19193000400</v>
      </c>
      <c r="B784" t="s">
        <v>1915</v>
      </c>
      <c r="C784" t="str">
        <f t="shared" si="26"/>
        <v>4, Woodbury County, Iowa</v>
      </c>
      <c r="D784" t="str">
        <f t="shared" si="27"/>
        <v>4, Woodbury County</v>
      </c>
      <c r="E784" t="s">
        <v>998</v>
      </c>
      <c r="F784" t="s">
        <v>997</v>
      </c>
      <c r="G784" s="5">
        <v>1710</v>
      </c>
      <c r="H784" s="5">
        <v>81603</v>
      </c>
      <c r="I784" s="6">
        <v>8.1000000000000003E-2</v>
      </c>
      <c r="J784" s="6">
        <v>4.6198830409356725E-2</v>
      </c>
      <c r="K784" s="6">
        <v>9.3567251461988306E-3</v>
      </c>
      <c r="L784" s="6">
        <v>3.3583333333333326E-2</v>
      </c>
      <c r="M784" s="6">
        <v>0.27800000000000002</v>
      </c>
      <c r="N784" s="6">
        <v>3.6888775789844577E-2</v>
      </c>
      <c r="O784" s="6">
        <v>0.2504134965266292</v>
      </c>
      <c r="P784" s="6">
        <v>4.5921123716909776E-2</v>
      </c>
      <c r="Q784" s="6">
        <v>0.17836257309941519</v>
      </c>
      <c r="R784">
        <v>0</v>
      </c>
      <c r="S784">
        <v>1</v>
      </c>
      <c r="T784">
        <v>0</v>
      </c>
      <c r="U784">
        <v>0</v>
      </c>
      <c r="V784">
        <v>1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2</v>
      </c>
    </row>
    <row r="785" spans="1:28" x14ac:dyDescent="0.2">
      <c r="A785">
        <v>19061010104</v>
      </c>
      <c r="B785" t="s">
        <v>1925</v>
      </c>
      <c r="C785" t="str">
        <f t="shared" si="26"/>
        <v>101.04, Dubuque County, Iowa</v>
      </c>
      <c r="D785" t="str">
        <f t="shared" si="27"/>
        <v>101.04, Dubuque County</v>
      </c>
      <c r="E785" t="s">
        <v>247</v>
      </c>
      <c r="F785" t="s">
        <v>1011</v>
      </c>
      <c r="G785" s="5">
        <v>1998</v>
      </c>
      <c r="H785" s="5">
        <v>103098</v>
      </c>
      <c r="I785" s="6">
        <v>0.04</v>
      </c>
      <c r="J785" s="6">
        <v>4.6046046046046049E-2</v>
      </c>
      <c r="K785" s="6">
        <v>3.1031031031031032E-2</v>
      </c>
      <c r="L785" s="6">
        <v>3.5166666666666659E-2</v>
      </c>
      <c r="M785" s="6">
        <v>0.28399999999999997</v>
      </c>
      <c r="N785" s="6">
        <v>5.993401172413057E-2</v>
      </c>
      <c r="O785" s="6">
        <v>0.24752202643171806</v>
      </c>
      <c r="P785" s="6">
        <v>2.9822029822029823E-2</v>
      </c>
      <c r="Q785" s="6">
        <v>0.13413413413413414</v>
      </c>
      <c r="R785">
        <v>0</v>
      </c>
      <c r="S785">
        <v>0</v>
      </c>
      <c r="T785">
        <v>0</v>
      </c>
      <c r="U785">
        <v>1</v>
      </c>
      <c r="V785">
        <v>1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2</v>
      </c>
    </row>
    <row r="786" spans="1:28" x14ac:dyDescent="0.2">
      <c r="A786">
        <v>19049050901</v>
      </c>
      <c r="B786" t="s">
        <v>1917</v>
      </c>
      <c r="C786" t="str">
        <f t="shared" si="26"/>
        <v>509.01, Dallas County, Iowa</v>
      </c>
      <c r="D786" t="str">
        <f t="shared" si="27"/>
        <v>509.01, Dallas County</v>
      </c>
      <c r="E786" t="s">
        <v>961</v>
      </c>
      <c r="F786" t="s">
        <v>960</v>
      </c>
      <c r="G786" s="5">
        <v>1629</v>
      </c>
      <c r="H786" s="5">
        <v>85737</v>
      </c>
      <c r="I786" s="6">
        <v>3.5000000000000003E-2</v>
      </c>
      <c r="J786" s="6">
        <v>2.3941068139963169E-2</v>
      </c>
      <c r="K786" s="6">
        <v>1.3505217925107428E-2</v>
      </c>
      <c r="L786" s="6">
        <v>2.3166666666666669E-2</v>
      </c>
      <c r="M786" s="6">
        <v>0.20800000000000002</v>
      </c>
      <c r="N786" s="6">
        <v>0.50718983896575187</v>
      </c>
      <c r="O786" s="6">
        <v>0.18057722308892354</v>
      </c>
      <c r="P786" s="6">
        <v>9.3904448105436578E-2</v>
      </c>
      <c r="Q786" s="6">
        <v>0.19337016574585636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1</v>
      </c>
      <c r="AA786">
        <v>1</v>
      </c>
      <c r="AB786">
        <v>2</v>
      </c>
    </row>
    <row r="787" spans="1:28" x14ac:dyDescent="0.2">
      <c r="A787">
        <v>19153000802</v>
      </c>
      <c r="B787" t="s">
        <v>1918</v>
      </c>
      <c r="C787" t="str">
        <f t="shared" si="26"/>
        <v>8.02, Polk County, Iowa</v>
      </c>
      <c r="D787" t="str">
        <f t="shared" si="27"/>
        <v>8.02, Polk County</v>
      </c>
      <c r="E787" t="s">
        <v>977</v>
      </c>
      <c r="F787" t="s">
        <v>976</v>
      </c>
      <c r="G787" s="5">
        <v>1687</v>
      </c>
      <c r="H787" s="5">
        <v>79018</v>
      </c>
      <c r="I787" s="6">
        <v>2.3E-2</v>
      </c>
      <c r="J787" s="6">
        <v>3.7937166567871959E-2</v>
      </c>
      <c r="K787" s="6">
        <v>2.6081802015411975E-2</v>
      </c>
      <c r="L787" s="6">
        <v>3.4750000000000003E-2</v>
      </c>
      <c r="M787" s="6">
        <v>0.26300000000000001</v>
      </c>
      <c r="N787" s="6">
        <v>0.14341677503250974</v>
      </c>
      <c r="O787" s="6">
        <v>0.19655442443226312</v>
      </c>
      <c r="P787" s="6">
        <v>5.1181102362204724E-2</v>
      </c>
      <c r="Q787" s="6">
        <v>0.20391227030231179</v>
      </c>
      <c r="R787">
        <v>0</v>
      </c>
      <c r="S787">
        <v>0</v>
      </c>
      <c r="T787">
        <v>0</v>
      </c>
      <c r="U787">
        <v>0</v>
      </c>
      <c r="V787">
        <v>1</v>
      </c>
      <c r="W787">
        <v>0</v>
      </c>
      <c r="X787">
        <v>0</v>
      </c>
      <c r="Y787">
        <v>0</v>
      </c>
      <c r="Z787">
        <v>0</v>
      </c>
      <c r="AA787">
        <v>1</v>
      </c>
      <c r="AB787">
        <v>2</v>
      </c>
    </row>
    <row r="788" spans="1:28" x14ac:dyDescent="0.2">
      <c r="A788">
        <v>19049050811</v>
      </c>
      <c r="B788" t="s">
        <v>1919</v>
      </c>
      <c r="C788" t="str">
        <f t="shared" si="26"/>
        <v>508.11, Dallas County, Iowa</v>
      </c>
      <c r="D788" t="str">
        <f t="shared" si="27"/>
        <v>508.11, Dallas County</v>
      </c>
      <c r="E788" t="s">
        <v>961</v>
      </c>
      <c r="F788" t="s">
        <v>960</v>
      </c>
      <c r="G788" s="5">
        <v>6141</v>
      </c>
      <c r="H788" s="5">
        <v>82387</v>
      </c>
      <c r="I788" s="6">
        <v>4.4000000000000004E-2</v>
      </c>
      <c r="J788" s="6">
        <v>2.4914509037616023E-2</v>
      </c>
      <c r="K788" s="6">
        <v>5.2108777072138093E-3</v>
      </c>
      <c r="L788" s="6">
        <v>2.3166666666666669E-2</v>
      </c>
      <c r="M788" s="6">
        <v>0.24100000000000002</v>
      </c>
      <c r="N788" s="6">
        <v>0.50718983896575187</v>
      </c>
      <c r="O788" s="6">
        <v>0.124614367562803</v>
      </c>
      <c r="P788" s="6">
        <v>6.9371923019543494E-2</v>
      </c>
      <c r="Q788" s="6">
        <v>0.20175867122618465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1</v>
      </c>
      <c r="AA788">
        <v>1</v>
      </c>
      <c r="AB788">
        <v>2</v>
      </c>
    </row>
    <row r="789" spans="1:28" x14ac:dyDescent="0.2">
      <c r="A789">
        <v>19153010203</v>
      </c>
      <c r="B789" t="s">
        <v>1920</v>
      </c>
      <c r="C789" t="str">
        <f t="shared" si="26"/>
        <v>102.03, Polk County, Iowa</v>
      </c>
      <c r="D789" t="str">
        <f t="shared" si="27"/>
        <v>102.03, Polk County</v>
      </c>
      <c r="E789" t="s">
        <v>977</v>
      </c>
      <c r="F789" t="s">
        <v>976</v>
      </c>
      <c r="G789" s="5">
        <v>11437</v>
      </c>
      <c r="H789" s="5">
        <v>97423</v>
      </c>
      <c r="I789" s="6">
        <v>4.2999999999999997E-2</v>
      </c>
      <c r="J789" s="6">
        <v>1.5213779837369939E-2</v>
      </c>
      <c r="K789" s="6">
        <v>4.8089533968698082E-3</v>
      </c>
      <c r="L789" s="6">
        <v>3.4750000000000003E-2</v>
      </c>
      <c r="M789" s="6">
        <v>0.191</v>
      </c>
      <c r="N789" s="6">
        <v>0.14341677503250974</v>
      </c>
      <c r="O789" s="6">
        <v>0.14630717477531757</v>
      </c>
      <c r="P789" s="6">
        <v>5.7053343226976666E-2</v>
      </c>
      <c r="Q789" s="6">
        <v>0.21019498120136398</v>
      </c>
      <c r="R789">
        <v>0</v>
      </c>
      <c r="S789">
        <v>0</v>
      </c>
      <c r="T789">
        <v>0</v>
      </c>
      <c r="U789">
        <v>0</v>
      </c>
      <c r="V789">
        <v>1</v>
      </c>
      <c r="W789">
        <v>0</v>
      </c>
      <c r="X789">
        <v>0</v>
      </c>
      <c r="Y789">
        <v>0</v>
      </c>
      <c r="Z789">
        <v>0</v>
      </c>
      <c r="AA789">
        <v>1</v>
      </c>
      <c r="AB789">
        <v>2</v>
      </c>
    </row>
    <row r="790" spans="1:28" x14ac:dyDescent="0.2">
      <c r="A790">
        <v>19113000203</v>
      </c>
      <c r="B790" t="s">
        <v>1921</v>
      </c>
      <c r="C790" t="str">
        <f t="shared" si="26"/>
        <v>2.03, Linn County, Iowa</v>
      </c>
      <c r="D790" t="str">
        <f t="shared" si="27"/>
        <v>2.03, Linn County</v>
      </c>
      <c r="E790" t="s">
        <v>972</v>
      </c>
      <c r="F790" t="s">
        <v>971</v>
      </c>
      <c r="G790" s="5">
        <v>2966</v>
      </c>
      <c r="H790" s="5">
        <v>113030</v>
      </c>
      <c r="I790" s="6">
        <v>2.3E-2</v>
      </c>
      <c r="J790" s="6">
        <v>2.6972353337828724E-2</v>
      </c>
      <c r="K790" s="6">
        <v>5.394470667565745E-3</v>
      </c>
      <c r="L790" s="6">
        <v>3.9166666666666662E-2</v>
      </c>
      <c r="M790" s="6">
        <v>0.254</v>
      </c>
      <c r="N790" s="6">
        <v>9.0296649086760147E-2</v>
      </c>
      <c r="O790" s="6">
        <v>0.18069222938581608</v>
      </c>
      <c r="P790" s="6">
        <v>1.1333333333333334E-2</v>
      </c>
      <c r="Q790" s="6">
        <v>0.12575859743762643</v>
      </c>
      <c r="R790">
        <v>0</v>
      </c>
      <c r="S790">
        <v>0</v>
      </c>
      <c r="T790">
        <v>0</v>
      </c>
      <c r="U790">
        <v>0</v>
      </c>
      <c r="V790">
        <v>2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2</v>
      </c>
    </row>
    <row r="791" spans="1:28" x14ac:dyDescent="0.2">
      <c r="A791">
        <v>19167070500</v>
      </c>
      <c r="B791" t="s">
        <v>1922</v>
      </c>
      <c r="C791" t="str">
        <f t="shared" si="26"/>
        <v>705, Sioux County, Iowa</v>
      </c>
      <c r="D791" t="str">
        <f t="shared" si="27"/>
        <v>705, Sioux County</v>
      </c>
      <c r="E791" t="s">
        <v>985</v>
      </c>
      <c r="F791" t="s">
        <v>984</v>
      </c>
      <c r="G791" s="5">
        <v>1123</v>
      </c>
      <c r="H791" s="5">
        <v>72128</v>
      </c>
      <c r="I791" s="6">
        <v>4.0999999999999995E-2</v>
      </c>
      <c r="J791" s="6">
        <v>3.2947462154942118E-2</v>
      </c>
      <c r="K791" s="6">
        <v>4.0071237756010687E-2</v>
      </c>
      <c r="L791" s="6">
        <v>2.0583333333333332E-2</v>
      </c>
      <c r="M791" s="6">
        <v>0.214</v>
      </c>
      <c r="N791" s="6">
        <v>6.4324709233325422E-2</v>
      </c>
      <c r="O791" s="6">
        <v>0.40603015075376886</v>
      </c>
      <c r="P791" s="6">
        <v>4.7497879558948262E-2</v>
      </c>
      <c r="Q791" s="6">
        <v>0.11130899376669635</v>
      </c>
      <c r="R791">
        <v>0</v>
      </c>
      <c r="S791">
        <v>0</v>
      </c>
      <c r="T791">
        <v>0</v>
      </c>
      <c r="U791">
        <v>1</v>
      </c>
      <c r="V791">
        <v>0</v>
      </c>
      <c r="W791">
        <v>0</v>
      </c>
      <c r="X791">
        <v>0</v>
      </c>
      <c r="Y791">
        <v>1</v>
      </c>
      <c r="Z791">
        <v>0</v>
      </c>
      <c r="AA791">
        <v>0</v>
      </c>
      <c r="AB791">
        <v>2</v>
      </c>
    </row>
    <row r="792" spans="1:28" x14ac:dyDescent="0.2">
      <c r="A792">
        <v>19181021200</v>
      </c>
      <c r="B792" t="s">
        <v>1923</v>
      </c>
      <c r="C792" t="str">
        <f t="shared" si="26"/>
        <v>212, Warren County, Iowa</v>
      </c>
      <c r="D792" t="str">
        <f t="shared" si="27"/>
        <v>212, Warren County</v>
      </c>
      <c r="E792" t="s">
        <v>958</v>
      </c>
      <c r="F792" t="s">
        <v>957</v>
      </c>
      <c r="G792" s="5">
        <v>1491</v>
      </c>
      <c r="H792" s="5">
        <v>81458</v>
      </c>
      <c r="I792" s="6">
        <v>6.7000000000000004E-2</v>
      </c>
      <c r="J792" s="6">
        <v>6.7739771965124082E-2</v>
      </c>
      <c r="K792" s="6">
        <v>4.2924211938296444E-2</v>
      </c>
      <c r="L792" s="6">
        <v>2.916666666666666E-2</v>
      </c>
      <c r="M792" s="6">
        <v>0.29600000000000004</v>
      </c>
      <c r="N792" s="6">
        <v>0.13365062195781505</v>
      </c>
      <c r="O792" s="6">
        <v>0.40363906424062385</v>
      </c>
      <c r="P792" s="6">
        <v>5.7304785894206546E-2</v>
      </c>
      <c r="Q792" s="6">
        <v>0.17639168343393696</v>
      </c>
      <c r="R792">
        <v>0</v>
      </c>
      <c r="S792">
        <v>0</v>
      </c>
      <c r="T792">
        <v>0</v>
      </c>
      <c r="U792">
        <v>1</v>
      </c>
      <c r="V792">
        <v>0</v>
      </c>
      <c r="W792">
        <v>0</v>
      </c>
      <c r="X792">
        <v>0</v>
      </c>
      <c r="Y792">
        <v>1</v>
      </c>
      <c r="Z792">
        <v>0</v>
      </c>
      <c r="AA792">
        <v>0</v>
      </c>
      <c r="AB792">
        <v>2</v>
      </c>
    </row>
    <row r="793" spans="1:28" x14ac:dyDescent="0.2">
      <c r="A793">
        <v>19193003200</v>
      </c>
      <c r="B793" t="s">
        <v>1924</v>
      </c>
      <c r="C793" t="str">
        <f t="shared" si="26"/>
        <v>32, Woodbury County, Iowa</v>
      </c>
      <c r="D793" t="str">
        <f t="shared" si="27"/>
        <v>32, Woodbury County</v>
      </c>
      <c r="E793" t="s">
        <v>998</v>
      </c>
      <c r="F793" t="s">
        <v>997</v>
      </c>
      <c r="G793" s="5">
        <v>1946</v>
      </c>
      <c r="H793" s="5">
        <v>77667</v>
      </c>
      <c r="I793" s="6">
        <v>5.9000000000000004E-2</v>
      </c>
      <c r="J793" s="6">
        <v>4.7276464542651594E-2</v>
      </c>
      <c r="K793" s="6">
        <v>3.6998972250770812E-2</v>
      </c>
      <c r="L793" s="6">
        <v>3.3583333333333326E-2</v>
      </c>
      <c r="M793" s="6">
        <v>0.30499999999999999</v>
      </c>
      <c r="N793" s="6">
        <v>3.6888775789844577E-2</v>
      </c>
      <c r="O793" s="6">
        <v>0.34831460674157305</v>
      </c>
      <c r="P793" s="6">
        <v>3.857421875E-2</v>
      </c>
      <c r="Q793" s="6">
        <v>0.13257965056526208</v>
      </c>
      <c r="R793">
        <v>0</v>
      </c>
      <c r="S793">
        <v>0</v>
      </c>
      <c r="T793">
        <v>0</v>
      </c>
      <c r="U793">
        <v>1</v>
      </c>
      <c r="V793">
        <v>1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2</v>
      </c>
    </row>
    <row r="794" spans="1:28" x14ac:dyDescent="0.2">
      <c r="A794">
        <v>19061010300</v>
      </c>
      <c r="B794" t="s">
        <v>1916</v>
      </c>
      <c r="C794" t="str">
        <f t="shared" si="26"/>
        <v>103, Dubuque County, Iowa</v>
      </c>
      <c r="D794" t="str">
        <f t="shared" si="27"/>
        <v>103, Dubuque County</v>
      </c>
      <c r="E794" t="s">
        <v>247</v>
      </c>
      <c r="F794" t="s">
        <v>1011</v>
      </c>
      <c r="G794" s="5">
        <v>1244</v>
      </c>
      <c r="H794" s="5">
        <v>70648</v>
      </c>
      <c r="I794" s="6">
        <v>3.1E-2</v>
      </c>
      <c r="J794" s="6">
        <v>1.8488745980707395E-2</v>
      </c>
      <c r="K794" s="6">
        <v>4.8231511254019296E-3</v>
      </c>
      <c r="L794" s="6">
        <v>3.5166666666666659E-2</v>
      </c>
      <c r="M794" s="6">
        <v>0.27</v>
      </c>
      <c r="N794" s="6">
        <v>5.993401172413057E-2</v>
      </c>
      <c r="O794" s="6">
        <v>0.42707340324118209</v>
      </c>
      <c r="P794" s="6">
        <v>2.6521060842433698E-2</v>
      </c>
      <c r="Q794" s="6">
        <v>0.15594855305466238</v>
      </c>
      <c r="R794">
        <v>0</v>
      </c>
      <c r="S794">
        <v>0</v>
      </c>
      <c r="T794">
        <v>0</v>
      </c>
      <c r="U794">
        <v>0</v>
      </c>
      <c r="V794">
        <v>1</v>
      </c>
      <c r="W794">
        <v>0</v>
      </c>
      <c r="X794">
        <v>0</v>
      </c>
      <c r="Y794">
        <v>1</v>
      </c>
      <c r="Z794">
        <v>0</v>
      </c>
      <c r="AA794">
        <v>0</v>
      </c>
      <c r="AB794">
        <v>2</v>
      </c>
    </row>
    <row r="795" spans="1:28" x14ac:dyDescent="0.2">
      <c r="A795">
        <v>19113000205</v>
      </c>
      <c r="B795" t="s">
        <v>1926</v>
      </c>
      <c r="C795" t="str">
        <f t="shared" si="26"/>
        <v>2.05, Linn County, Iowa</v>
      </c>
      <c r="D795" t="str">
        <f t="shared" si="27"/>
        <v>2.05, Linn County</v>
      </c>
      <c r="E795" t="s">
        <v>972</v>
      </c>
      <c r="F795" t="s">
        <v>971</v>
      </c>
      <c r="G795" s="5">
        <v>1708</v>
      </c>
      <c r="H795" s="5">
        <v>112696</v>
      </c>
      <c r="I795" s="6">
        <v>4.8000000000000001E-2</v>
      </c>
      <c r="J795" s="6">
        <v>2.7517564402810304E-2</v>
      </c>
      <c r="K795" s="6">
        <v>2.224824355971897E-2</v>
      </c>
      <c r="L795" s="6">
        <v>3.9166666666666662E-2</v>
      </c>
      <c r="M795" s="6">
        <v>0.308</v>
      </c>
      <c r="N795" s="6">
        <v>9.0296649086760147E-2</v>
      </c>
      <c r="O795" s="6">
        <v>0.17061021170610211</v>
      </c>
      <c r="P795" s="6">
        <v>6.3990692262943568E-3</v>
      </c>
      <c r="Q795" s="6">
        <v>0.15046838407494145</v>
      </c>
      <c r="R795">
        <v>0</v>
      </c>
      <c r="S795">
        <v>0</v>
      </c>
      <c r="T795">
        <v>0</v>
      </c>
      <c r="U795">
        <v>0</v>
      </c>
      <c r="V795">
        <v>2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2</v>
      </c>
    </row>
    <row r="796" spans="1:28" x14ac:dyDescent="0.2">
      <c r="A796">
        <v>19113001001</v>
      </c>
      <c r="B796" t="s">
        <v>1927</v>
      </c>
      <c r="C796" t="str">
        <f t="shared" si="26"/>
        <v>10.01, Linn County, Iowa</v>
      </c>
      <c r="D796" t="str">
        <f t="shared" si="27"/>
        <v>10.01, Linn County</v>
      </c>
      <c r="E796" t="s">
        <v>972</v>
      </c>
      <c r="F796" t="s">
        <v>971</v>
      </c>
      <c r="G796" s="5">
        <v>1774</v>
      </c>
      <c r="H796" s="5">
        <v>79851</v>
      </c>
      <c r="I796" s="6">
        <v>6.8000000000000005E-2</v>
      </c>
      <c r="J796" s="6">
        <v>3.4385569334836524E-2</v>
      </c>
      <c r="K796" s="6">
        <v>1.7474633596392335E-2</v>
      </c>
      <c r="L796" s="6">
        <v>3.9166666666666662E-2</v>
      </c>
      <c r="M796" s="6">
        <v>0.192</v>
      </c>
      <c r="N796" s="6">
        <v>9.0296649086760147E-2</v>
      </c>
      <c r="O796" s="6">
        <v>0.29135338345864664</v>
      </c>
      <c r="P796" s="6">
        <v>4.1867954911433171E-2</v>
      </c>
      <c r="Q796" s="6">
        <v>0.16178128523111612</v>
      </c>
      <c r="R796">
        <v>0</v>
      </c>
      <c r="S796">
        <v>0</v>
      </c>
      <c r="T796">
        <v>0</v>
      </c>
      <c r="U796">
        <v>0</v>
      </c>
      <c r="V796">
        <v>2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2</v>
      </c>
    </row>
    <row r="797" spans="1:28" x14ac:dyDescent="0.2">
      <c r="A797">
        <v>19113010700</v>
      </c>
      <c r="B797" t="s">
        <v>1928</v>
      </c>
      <c r="C797" t="str">
        <f t="shared" si="26"/>
        <v>107, Linn County, Iowa</v>
      </c>
      <c r="D797" t="str">
        <f t="shared" si="27"/>
        <v>107, Linn County</v>
      </c>
      <c r="E797" t="s">
        <v>972</v>
      </c>
      <c r="F797" t="s">
        <v>971</v>
      </c>
      <c r="G797" s="5">
        <v>2545</v>
      </c>
      <c r="H797" s="5">
        <v>92802</v>
      </c>
      <c r="I797" s="6">
        <v>4.7E-2</v>
      </c>
      <c r="J797" s="6">
        <v>4.2436149312377207E-2</v>
      </c>
      <c r="K797" s="6">
        <v>2.475442043222004E-2</v>
      </c>
      <c r="L797" s="6">
        <v>3.9166666666666662E-2</v>
      </c>
      <c r="M797" s="6">
        <v>0.30499999999999999</v>
      </c>
      <c r="N797" s="6">
        <v>9.0296649086760147E-2</v>
      </c>
      <c r="O797" s="6">
        <v>0.30927166630646208</v>
      </c>
      <c r="P797" s="6">
        <v>3.6714610143830428E-2</v>
      </c>
      <c r="Q797" s="6">
        <v>0.13831041257367388</v>
      </c>
      <c r="R797">
        <v>0</v>
      </c>
      <c r="S797">
        <v>0</v>
      </c>
      <c r="T797">
        <v>0</v>
      </c>
      <c r="U797">
        <v>0</v>
      </c>
      <c r="V797">
        <v>2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2</v>
      </c>
    </row>
    <row r="798" spans="1:28" x14ac:dyDescent="0.2">
      <c r="A798">
        <v>19153010703</v>
      </c>
      <c r="B798" t="s">
        <v>1929</v>
      </c>
      <c r="C798" t="str">
        <f t="shared" si="26"/>
        <v>107.03, Polk County, Iowa</v>
      </c>
      <c r="D798" t="str">
        <f t="shared" si="27"/>
        <v>107.03, Polk County</v>
      </c>
      <c r="E798" t="s">
        <v>977</v>
      </c>
      <c r="F798" t="s">
        <v>976</v>
      </c>
      <c r="G798" s="5">
        <v>1883</v>
      </c>
      <c r="H798" s="5">
        <v>75810</v>
      </c>
      <c r="I798" s="6">
        <v>5.0999999999999997E-2</v>
      </c>
      <c r="J798" s="6">
        <v>9.1343600637280933E-2</v>
      </c>
      <c r="K798" s="6">
        <v>2.1773765268189062E-2</v>
      </c>
      <c r="L798" s="6">
        <v>3.4750000000000003E-2</v>
      </c>
      <c r="M798" s="6">
        <v>0.21299999999999999</v>
      </c>
      <c r="N798" s="6">
        <v>0.14341677503250974</v>
      </c>
      <c r="O798" s="6">
        <v>0.34397394136807818</v>
      </c>
      <c r="P798" s="6">
        <v>2.8628829733802111E-2</v>
      </c>
      <c r="Q798" s="6">
        <v>0.1688794476898566</v>
      </c>
      <c r="R798">
        <v>0</v>
      </c>
      <c r="S798">
        <v>0</v>
      </c>
      <c r="T798">
        <v>1</v>
      </c>
      <c r="U798">
        <v>0</v>
      </c>
      <c r="V798">
        <v>1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2</v>
      </c>
    </row>
    <row r="799" spans="1:28" x14ac:dyDescent="0.2">
      <c r="A799">
        <v>19163013703</v>
      </c>
      <c r="B799" t="s">
        <v>1930</v>
      </c>
      <c r="C799" t="str">
        <f t="shared" si="26"/>
        <v>137.03, Scott County, Iowa</v>
      </c>
      <c r="D799" t="str">
        <f t="shared" si="27"/>
        <v>137.03, Scott County</v>
      </c>
      <c r="E799" t="s">
        <v>1045</v>
      </c>
      <c r="F799" t="s">
        <v>1044</v>
      </c>
      <c r="G799">
        <v>990</v>
      </c>
      <c r="H799" s="5">
        <v>95500</v>
      </c>
      <c r="I799" s="6">
        <v>3.7999999999999999E-2</v>
      </c>
      <c r="J799" s="6">
        <v>7.0707070707070711E-3</v>
      </c>
      <c r="K799" s="6">
        <v>1.0101010101010102E-2</v>
      </c>
      <c r="L799" s="6">
        <v>4.1666666666666657E-2</v>
      </c>
      <c r="M799" s="6">
        <v>0.30499999999999999</v>
      </c>
      <c r="N799" s="6">
        <v>5.716481867041108E-2</v>
      </c>
      <c r="O799" s="6">
        <v>0.12705366922234393</v>
      </c>
      <c r="P799" s="6">
        <v>2.3668639053254437E-2</v>
      </c>
      <c r="Q799" s="6">
        <v>0.12828282828282828</v>
      </c>
      <c r="R799">
        <v>0</v>
      </c>
      <c r="S799">
        <v>0</v>
      </c>
      <c r="T799">
        <v>0</v>
      </c>
      <c r="U799">
        <v>0</v>
      </c>
      <c r="V799">
        <v>2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2</v>
      </c>
    </row>
    <row r="800" spans="1:28" x14ac:dyDescent="0.2">
      <c r="A800">
        <v>19153003002</v>
      </c>
      <c r="B800" t="s">
        <v>1931</v>
      </c>
      <c r="C800" t="str">
        <f t="shared" si="26"/>
        <v>30.02, Polk County, Iowa</v>
      </c>
      <c r="D800" t="str">
        <f t="shared" si="27"/>
        <v>30.02, Polk County</v>
      </c>
      <c r="E800" t="s">
        <v>977</v>
      </c>
      <c r="F800" t="s">
        <v>976</v>
      </c>
      <c r="G800" s="5">
        <v>1464</v>
      </c>
      <c r="H800" s="5">
        <v>107143</v>
      </c>
      <c r="I800" s="6">
        <v>2.5000000000000001E-2</v>
      </c>
      <c r="J800" s="6">
        <v>2.5273224043715847E-2</v>
      </c>
      <c r="K800" s="6">
        <v>1.3661202185792349E-2</v>
      </c>
      <c r="L800" s="6">
        <v>3.4750000000000003E-2</v>
      </c>
      <c r="M800" s="6">
        <v>0.27300000000000002</v>
      </c>
      <c r="N800" s="6">
        <v>0.14341677503250974</v>
      </c>
      <c r="O800" s="6">
        <v>0.10341951626355296</v>
      </c>
      <c r="P800" s="6">
        <v>2.8871391076115485E-2</v>
      </c>
      <c r="Q800" s="6">
        <v>0.22131147540983606</v>
      </c>
      <c r="R800">
        <v>0</v>
      </c>
      <c r="S800">
        <v>0</v>
      </c>
      <c r="T800">
        <v>0</v>
      </c>
      <c r="U800">
        <v>0</v>
      </c>
      <c r="V800">
        <v>1</v>
      </c>
      <c r="W800">
        <v>0</v>
      </c>
      <c r="X800">
        <v>0</v>
      </c>
      <c r="Y800">
        <v>0</v>
      </c>
      <c r="Z800">
        <v>0</v>
      </c>
      <c r="AA800">
        <v>1</v>
      </c>
      <c r="AB800">
        <v>2</v>
      </c>
    </row>
    <row r="801" spans="1:28" x14ac:dyDescent="0.2">
      <c r="A801">
        <v>19153010102</v>
      </c>
      <c r="B801" t="s">
        <v>1932</v>
      </c>
      <c r="C801" t="str">
        <f t="shared" si="26"/>
        <v>101.02, Polk County, Iowa</v>
      </c>
      <c r="D801" t="str">
        <f t="shared" si="27"/>
        <v>101.02, Polk County</v>
      </c>
      <c r="E801" t="s">
        <v>977</v>
      </c>
      <c r="F801" t="s">
        <v>976</v>
      </c>
      <c r="G801" s="5">
        <v>3249</v>
      </c>
      <c r="H801" s="5">
        <v>99973</v>
      </c>
      <c r="I801" s="6">
        <v>1.8000000000000002E-2</v>
      </c>
      <c r="J801" s="6">
        <v>4.0627885503231764E-2</v>
      </c>
      <c r="K801" s="6">
        <v>1.9698368728839642E-2</v>
      </c>
      <c r="L801" s="6">
        <v>3.4750000000000003E-2</v>
      </c>
      <c r="M801" s="6">
        <v>0.22899999999999998</v>
      </c>
      <c r="N801" s="6">
        <v>0.14341677503250974</v>
      </c>
      <c r="O801" s="6">
        <v>0.20410958904109588</v>
      </c>
      <c r="P801" s="6">
        <v>2.7827648114901255E-2</v>
      </c>
      <c r="Q801" s="6">
        <v>0.18251769775315482</v>
      </c>
      <c r="R801">
        <v>0</v>
      </c>
      <c r="S801">
        <v>0</v>
      </c>
      <c r="T801">
        <v>0</v>
      </c>
      <c r="U801">
        <v>0</v>
      </c>
      <c r="V801">
        <v>1</v>
      </c>
      <c r="W801">
        <v>0</v>
      </c>
      <c r="X801">
        <v>0</v>
      </c>
      <c r="Y801">
        <v>0</v>
      </c>
      <c r="Z801">
        <v>0</v>
      </c>
      <c r="AA801">
        <v>1</v>
      </c>
      <c r="AB801">
        <v>2</v>
      </c>
    </row>
    <row r="802" spans="1:28" x14ac:dyDescent="0.2">
      <c r="A802">
        <v>19181020200</v>
      </c>
      <c r="B802" t="s">
        <v>1933</v>
      </c>
      <c r="C802" t="str">
        <f t="shared" si="26"/>
        <v>202, Warren County, Iowa</v>
      </c>
      <c r="D802" t="str">
        <f t="shared" si="27"/>
        <v>202, Warren County</v>
      </c>
      <c r="E802" t="s">
        <v>958</v>
      </c>
      <c r="F802" t="s">
        <v>957</v>
      </c>
      <c r="G802" s="5">
        <v>3274</v>
      </c>
      <c r="H802" s="5">
        <v>78642</v>
      </c>
      <c r="I802" s="6">
        <v>5.5E-2</v>
      </c>
      <c r="J802" s="6">
        <v>7.1166768478924863E-2</v>
      </c>
      <c r="K802" s="6">
        <v>4.4288332315210753E-2</v>
      </c>
      <c r="L802" s="6">
        <v>2.916666666666666E-2</v>
      </c>
      <c r="M802" s="6">
        <v>0.254</v>
      </c>
      <c r="N802" s="6">
        <v>0.13365062195781505</v>
      </c>
      <c r="O802" s="6">
        <v>0.28543876567020249</v>
      </c>
      <c r="P802" s="6">
        <v>2.7621027621027621E-2</v>
      </c>
      <c r="Q802" s="6">
        <v>0.21533292608430055</v>
      </c>
      <c r="R802">
        <v>0</v>
      </c>
      <c r="S802">
        <v>0</v>
      </c>
      <c r="T802">
        <v>0</v>
      </c>
      <c r="U802">
        <v>1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1</v>
      </c>
      <c r="AB802">
        <v>2</v>
      </c>
    </row>
    <row r="803" spans="1:28" x14ac:dyDescent="0.2">
      <c r="A803">
        <v>19113000206</v>
      </c>
      <c r="B803" t="s">
        <v>1934</v>
      </c>
      <c r="C803" t="str">
        <f t="shared" si="26"/>
        <v>2.06, Linn County, Iowa</v>
      </c>
      <c r="D803" t="str">
        <f t="shared" si="27"/>
        <v>2.06, Linn County</v>
      </c>
      <c r="E803" t="s">
        <v>972</v>
      </c>
      <c r="F803" t="s">
        <v>971</v>
      </c>
      <c r="G803" s="5">
        <v>3222</v>
      </c>
      <c r="H803" s="5">
        <v>109028</v>
      </c>
      <c r="I803" s="6">
        <v>6.8000000000000005E-2</v>
      </c>
      <c r="J803" s="6">
        <v>2.4208566108007448E-2</v>
      </c>
      <c r="K803" s="6">
        <v>2.2967101179391682E-2</v>
      </c>
      <c r="L803" s="6">
        <v>3.9166666666666662E-2</v>
      </c>
      <c r="M803" s="6">
        <v>0.28800000000000003</v>
      </c>
      <c r="N803" s="6">
        <v>9.0296649086760147E-2</v>
      </c>
      <c r="O803" s="6">
        <v>0.16595086754853117</v>
      </c>
      <c r="P803" s="6">
        <v>2.0072992700729927E-2</v>
      </c>
      <c r="Q803" s="6">
        <v>0.16480446927374301</v>
      </c>
      <c r="R803">
        <v>0</v>
      </c>
      <c r="S803">
        <v>0</v>
      </c>
      <c r="T803">
        <v>0</v>
      </c>
      <c r="U803">
        <v>0</v>
      </c>
      <c r="V803">
        <v>2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2</v>
      </c>
    </row>
    <row r="804" spans="1:28" x14ac:dyDescent="0.2">
      <c r="A804">
        <v>19153010804</v>
      </c>
      <c r="B804" t="s">
        <v>1935</v>
      </c>
      <c r="C804" t="str">
        <f t="shared" si="26"/>
        <v>108.04, Polk County, Iowa</v>
      </c>
      <c r="D804" t="str">
        <f t="shared" si="27"/>
        <v>108.04, Polk County</v>
      </c>
      <c r="E804" t="s">
        <v>977</v>
      </c>
      <c r="F804" t="s">
        <v>976</v>
      </c>
      <c r="G804" s="5">
        <v>1765</v>
      </c>
      <c r="H804" s="5">
        <v>93170</v>
      </c>
      <c r="I804" s="6">
        <v>4.4000000000000004E-2</v>
      </c>
      <c r="J804" s="6">
        <v>3.7960339943342775E-2</v>
      </c>
      <c r="K804" s="6">
        <v>3.342776203966006E-2</v>
      </c>
      <c r="L804" s="6">
        <v>3.4750000000000003E-2</v>
      </c>
      <c r="M804" s="6">
        <v>0.26300000000000001</v>
      </c>
      <c r="N804" s="6">
        <v>0.14341677503250974</v>
      </c>
      <c r="O804" s="6">
        <v>0.34457611668185961</v>
      </c>
      <c r="P804" s="6">
        <v>4.7490555855369668E-2</v>
      </c>
      <c r="Q804" s="6">
        <v>0.13994334277620396</v>
      </c>
      <c r="R804">
        <v>0</v>
      </c>
      <c r="S804">
        <v>0</v>
      </c>
      <c r="T804">
        <v>0</v>
      </c>
      <c r="U804">
        <v>1</v>
      </c>
      <c r="V804">
        <v>1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2</v>
      </c>
    </row>
    <row r="805" spans="1:28" x14ac:dyDescent="0.2">
      <c r="A805">
        <v>19031450500</v>
      </c>
      <c r="B805" t="s">
        <v>1936</v>
      </c>
      <c r="C805" t="str">
        <f t="shared" si="26"/>
        <v>4505, Cedar County, Iowa</v>
      </c>
      <c r="D805" t="str">
        <f t="shared" si="27"/>
        <v>4505, Cedar County</v>
      </c>
      <c r="E805" t="s">
        <v>1043</v>
      </c>
      <c r="F805" t="s">
        <v>1042</v>
      </c>
      <c r="G805" s="5">
        <v>2179</v>
      </c>
      <c r="H805" s="5">
        <v>76250</v>
      </c>
      <c r="I805" s="6">
        <v>6.9000000000000006E-2</v>
      </c>
      <c r="J805" s="6">
        <v>3.7173015144561727E-2</v>
      </c>
      <c r="K805" s="6">
        <v>1.5603487838458009E-2</v>
      </c>
      <c r="L805" s="6">
        <v>3.0166666666666671E-2</v>
      </c>
      <c r="M805" s="6">
        <v>0.30299999999999999</v>
      </c>
      <c r="N805" s="6">
        <v>3.2434185631655766E-4</v>
      </c>
      <c r="O805" s="6">
        <v>0.33307107264621033</v>
      </c>
      <c r="P805" s="6">
        <v>8.0165289256198341E-2</v>
      </c>
      <c r="Q805" s="6">
        <v>0.1716383662230381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1</v>
      </c>
      <c r="AA805">
        <v>0</v>
      </c>
      <c r="AB805">
        <v>1</v>
      </c>
    </row>
    <row r="806" spans="1:28" x14ac:dyDescent="0.2">
      <c r="A806">
        <v>19183960500</v>
      </c>
      <c r="B806" t="s">
        <v>1937</v>
      </c>
      <c r="C806" t="str">
        <f t="shared" si="26"/>
        <v>9605, Washington County, Iowa</v>
      </c>
      <c r="D806" t="str">
        <f t="shared" si="27"/>
        <v>9605, Washington County</v>
      </c>
      <c r="E806" t="s">
        <v>892</v>
      </c>
      <c r="F806" t="s">
        <v>964</v>
      </c>
      <c r="G806" s="5">
        <v>1295</v>
      </c>
      <c r="H806" s="5">
        <v>87356</v>
      </c>
      <c r="I806" s="6">
        <v>2.7999999999999997E-2</v>
      </c>
      <c r="J806" s="6">
        <v>6.3320463320463316E-2</v>
      </c>
      <c r="K806" s="6">
        <v>1.698841698841699E-2</v>
      </c>
      <c r="L806" s="6">
        <v>3.0083333333333333E-2</v>
      </c>
      <c r="M806" s="6">
        <v>0.254</v>
      </c>
      <c r="N806" s="6">
        <v>3.9670106892738664E-2</v>
      </c>
      <c r="O806" s="6">
        <v>0.45961369622475856</v>
      </c>
      <c r="P806" s="6">
        <v>4.9382716049382713E-2</v>
      </c>
      <c r="Q806" s="6">
        <v>0.12972972972972974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1</v>
      </c>
      <c r="Z806">
        <v>0</v>
      </c>
      <c r="AA806">
        <v>0</v>
      </c>
      <c r="AB806">
        <v>1</v>
      </c>
    </row>
    <row r="807" spans="1:28" x14ac:dyDescent="0.2">
      <c r="A807">
        <v>19169010100</v>
      </c>
      <c r="B807" t="s">
        <v>1938</v>
      </c>
      <c r="C807" t="str">
        <f t="shared" si="26"/>
        <v>101, Story County, Iowa</v>
      </c>
      <c r="D807" t="str">
        <f t="shared" si="27"/>
        <v>101, Story County</v>
      </c>
      <c r="E807" t="s">
        <v>989</v>
      </c>
      <c r="F807" t="s">
        <v>988</v>
      </c>
      <c r="G807" s="5">
        <v>2992</v>
      </c>
      <c r="H807" s="5">
        <v>83538</v>
      </c>
      <c r="I807" s="6">
        <v>6.5000000000000002E-2</v>
      </c>
      <c r="J807" s="6">
        <v>4.8796791443850268E-2</v>
      </c>
      <c r="K807" s="6">
        <v>1.06951871657754E-2</v>
      </c>
      <c r="L807" s="6">
        <v>2.3583333333333331E-2</v>
      </c>
      <c r="M807" s="6">
        <v>0.25800000000000001</v>
      </c>
      <c r="N807" s="6">
        <v>0.10045565209622301</v>
      </c>
      <c r="O807" s="6">
        <v>0.26021588280647651</v>
      </c>
      <c r="P807" s="6">
        <v>3.639291465378422E-2</v>
      </c>
      <c r="Q807" s="6">
        <v>0.19819518716577539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1</v>
      </c>
      <c r="AB807">
        <v>1</v>
      </c>
    </row>
    <row r="808" spans="1:28" x14ac:dyDescent="0.2">
      <c r="A808">
        <v>19181020300</v>
      </c>
      <c r="B808" t="s">
        <v>1939</v>
      </c>
      <c r="C808" t="str">
        <f t="shared" si="26"/>
        <v>203, Warren County, Iowa</v>
      </c>
      <c r="D808" t="str">
        <f t="shared" si="27"/>
        <v>203, Warren County</v>
      </c>
      <c r="E808" t="s">
        <v>958</v>
      </c>
      <c r="F808" t="s">
        <v>957</v>
      </c>
      <c r="G808" s="5">
        <v>1965</v>
      </c>
      <c r="H808" s="5">
        <v>95625</v>
      </c>
      <c r="I808" s="6">
        <v>2.7000000000000003E-2</v>
      </c>
      <c r="J808" s="6">
        <v>2.391857506361323E-2</v>
      </c>
      <c r="K808" s="6">
        <v>2.391857506361323E-2</v>
      </c>
      <c r="L808" s="6">
        <v>2.916666666666666E-2</v>
      </c>
      <c r="M808" s="6">
        <v>0.26800000000000002</v>
      </c>
      <c r="N808" s="6">
        <v>0.13365062195781505</v>
      </c>
      <c r="O808" s="6">
        <v>0.28732471817431948</v>
      </c>
      <c r="P808" s="6">
        <v>2.4295432458697766E-2</v>
      </c>
      <c r="Q808" s="6">
        <v>0.18117048346055981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1</v>
      </c>
      <c r="AB808">
        <v>1</v>
      </c>
    </row>
    <row r="809" spans="1:28" x14ac:dyDescent="0.2">
      <c r="A809">
        <v>19103010100</v>
      </c>
      <c r="B809" t="s">
        <v>1940</v>
      </c>
      <c r="C809" t="str">
        <f t="shared" si="26"/>
        <v>101, Johnson County, Iowa</v>
      </c>
      <c r="D809" t="str">
        <f t="shared" si="27"/>
        <v>101, Johnson County</v>
      </c>
      <c r="E809" t="s">
        <v>1090</v>
      </c>
      <c r="F809" t="s">
        <v>1089</v>
      </c>
      <c r="G809" s="5">
        <v>2738</v>
      </c>
      <c r="H809" s="5">
        <v>109337</v>
      </c>
      <c r="I809" s="6">
        <v>3.3000000000000002E-2</v>
      </c>
      <c r="J809" s="6">
        <v>1.935719503287071E-2</v>
      </c>
      <c r="K809" s="6">
        <v>4.2731921110299491E-2</v>
      </c>
      <c r="L809" s="6">
        <v>2.8416666666666666E-2</v>
      </c>
      <c r="M809" s="6">
        <v>0.27399999999999997</v>
      </c>
      <c r="N809" s="6">
        <v>0.16787640775660517</v>
      </c>
      <c r="O809" s="6">
        <v>0.22162698412698412</v>
      </c>
      <c r="P809" s="6">
        <v>3.5664335664335661E-2</v>
      </c>
      <c r="Q809" s="6">
        <v>0.16143170197224252</v>
      </c>
      <c r="R809">
        <v>0</v>
      </c>
      <c r="S809">
        <v>0</v>
      </c>
      <c r="T809">
        <v>0</v>
      </c>
      <c r="U809">
        <v>1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1</v>
      </c>
    </row>
    <row r="810" spans="1:28" x14ac:dyDescent="0.2">
      <c r="A810">
        <v>19153011025</v>
      </c>
      <c r="B810" t="s">
        <v>1941</v>
      </c>
      <c r="C810" t="str">
        <f t="shared" si="26"/>
        <v>110.25, Polk County, Iowa</v>
      </c>
      <c r="D810" t="str">
        <f t="shared" si="27"/>
        <v>110.25, Polk County</v>
      </c>
      <c r="E810" t="s">
        <v>977</v>
      </c>
      <c r="F810" t="s">
        <v>976</v>
      </c>
      <c r="G810" s="5">
        <v>1403</v>
      </c>
      <c r="H810" s="5">
        <v>110341</v>
      </c>
      <c r="I810" s="6">
        <v>0.03</v>
      </c>
      <c r="J810" s="6">
        <v>1.8531717747683536E-2</v>
      </c>
      <c r="K810" s="6">
        <v>7.1275837491090524E-3</v>
      </c>
      <c r="L810" s="6">
        <v>3.4750000000000003E-2</v>
      </c>
      <c r="M810" s="6">
        <v>0.245</v>
      </c>
      <c r="N810" s="6">
        <v>0.14341677503250974</v>
      </c>
      <c r="O810" s="6">
        <v>0.1426872770511296</v>
      </c>
      <c r="P810" s="6">
        <v>3.9385847797062751E-2</v>
      </c>
      <c r="Q810" s="6">
        <v>0.13471133285816109</v>
      </c>
      <c r="R810">
        <v>0</v>
      </c>
      <c r="S810">
        <v>0</v>
      </c>
      <c r="T810">
        <v>0</v>
      </c>
      <c r="U810">
        <v>0</v>
      </c>
      <c r="V810">
        <v>1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1</v>
      </c>
    </row>
    <row r="811" spans="1:28" x14ac:dyDescent="0.2">
      <c r="A811">
        <v>19167070100</v>
      </c>
      <c r="B811" t="s">
        <v>1942</v>
      </c>
      <c r="C811" t="str">
        <f t="shared" si="26"/>
        <v>701, Sioux County, Iowa</v>
      </c>
      <c r="D811" t="str">
        <f t="shared" si="27"/>
        <v>701, Sioux County</v>
      </c>
      <c r="E811" t="s">
        <v>985</v>
      </c>
      <c r="F811" t="s">
        <v>984</v>
      </c>
      <c r="G811" s="5">
        <v>1470</v>
      </c>
      <c r="H811" s="5">
        <v>65283</v>
      </c>
      <c r="I811" s="6">
        <v>5.5E-2</v>
      </c>
      <c r="J811" s="6">
        <v>4.8299319727891157E-2</v>
      </c>
      <c r="K811" s="6">
        <v>1.8367346938775512E-2</v>
      </c>
      <c r="L811" s="6">
        <v>2.0583333333333332E-2</v>
      </c>
      <c r="M811" s="6">
        <v>0.23699999999999999</v>
      </c>
      <c r="N811" s="6">
        <v>6.4324709233325422E-2</v>
      </c>
      <c r="O811" s="6">
        <v>0.40355439965322931</v>
      </c>
      <c r="P811" s="6">
        <v>8.7660148347943351E-3</v>
      </c>
      <c r="Q811" s="6">
        <v>0.13401360544217686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1</v>
      </c>
      <c r="Z811">
        <v>0</v>
      </c>
      <c r="AA811">
        <v>0</v>
      </c>
      <c r="AB811">
        <v>1</v>
      </c>
    </row>
    <row r="812" spans="1:28" x14ac:dyDescent="0.2">
      <c r="A812">
        <v>19061010105</v>
      </c>
      <c r="B812" t="s">
        <v>1947</v>
      </c>
      <c r="C812" t="str">
        <f t="shared" si="26"/>
        <v>101.05, Dubuque County, Iowa</v>
      </c>
      <c r="D812" t="str">
        <f t="shared" si="27"/>
        <v>101.05, Dubuque County</v>
      </c>
      <c r="E812" t="s">
        <v>247</v>
      </c>
      <c r="F812" t="s">
        <v>1011</v>
      </c>
      <c r="G812" s="5">
        <v>1475</v>
      </c>
      <c r="H812" s="5">
        <v>92426</v>
      </c>
      <c r="I812" s="6">
        <v>4.9000000000000002E-2</v>
      </c>
      <c r="J812" s="6">
        <v>3.1186440677966103E-2</v>
      </c>
      <c r="K812" s="6">
        <v>1.7627118644067796E-2</v>
      </c>
      <c r="L812" s="6">
        <v>3.5166666666666659E-2</v>
      </c>
      <c r="M812" s="6">
        <v>0.28600000000000003</v>
      </c>
      <c r="N812" s="6">
        <v>5.993401172413057E-2</v>
      </c>
      <c r="O812" s="6">
        <v>0.3541284403669725</v>
      </c>
      <c r="P812" s="6">
        <v>2.6119402985074626E-2</v>
      </c>
      <c r="Q812" s="6">
        <v>0.16677966101694916</v>
      </c>
      <c r="R812">
        <v>0</v>
      </c>
      <c r="S812">
        <v>0</v>
      </c>
      <c r="T812">
        <v>0</v>
      </c>
      <c r="U812">
        <v>0</v>
      </c>
      <c r="V812">
        <v>1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1</v>
      </c>
    </row>
    <row r="813" spans="1:28" x14ac:dyDescent="0.2">
      <c r="A813">
        <v>19153011021</v>
      </c>
      <c r="B813" t="s">
        <v>1944</v>
      </c>
      <c r="C813" t="str">
        <f t="shared" si="26"/>
        <v>110.21, Polk County, Iowa</v>
      </c>
      <c r="D813" t="str">
        <f t="shared" si="27"/>
        <v>110.21, Polk County</v>
      </c>
      <c r="E813" t="s">
        <v>977</v>
      </c>
      <c r="F813" t="s">
        <v>976</v>
      </c>
      <c r="G813" s="5">
        <v>1996</v>
      </c>
      <c r="H813" s="5">
        <v>94492</v>
      </c>
      <c r="I813" s="6">
        <v>3.2000000000000001E-2</v>
      </c>
      <c r="J813" s="6">
        <v>5.0100200400801605E-2</v>
      </c>
      <c r="K813" s="6">
        <v>1.6032064128256512E-2</v>
      </c>
      <c r="L813" s="6">
        <v>3.4750000000000003E-2</v>
      </c>
      <c r="M813" s="6">
        <v>0.247</v>
      </c>
      <c r="N813" s="6">
        <v>0.14341677503250974</v>
      </c>
      <c r="O813" s="6">
        <v>0.17782026768642448</v>
      </c>
      <c r="P813" s="6">
        <v>9.9206349206349201E-3</v>
      </c>
      <c r="Q813" s="6">
        <v>0.13476953907815631</v>
      </c>
      <c r="R813">
        <v>0</v>
      </c>
      <c r="S813">
        <v>0</v>
      </c>
      <c r="T813">
        <v>0</v>
      </c>
      <c r="U813">
        <v>0</v>
      </c>
      <c r="V813">
        <v>1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1</v>
      </c>
    </row>
    <row r="814" spans="1:28" x14ac:dyDescent="0.2">
      <c r="A814">
        <v>19155021602</v>
      </c>
      <c r="B814" t="s">
        <v>1945</v>
      </c>
      <c r="C814" t="str">
        <f t="shared" si="26"/>
        <v>216.02, Pottawattamie County, Iowa</v>
      </c>
      <c r="D814" t="str">
        <f t="shared" si="27"/>
        <v>216.02, Pottawattamie County</v>
      </c>
      <c r="E814" t="s">
        <v>1022</v>
      </c>
      <c r="F814" t="s">
        <v>1021</v>
      </c>
      <c r="G814" s="5">
        <v>1038</v>
      </c>
      <c r="H814" s="5">
        <v>82283</v>
      </c>
      <c r="I814" s="6">
        <v>1.8000000000000002E-2</v>
      </c>
      <c r="J814" s="6">
        <v>2.6011560693641619E-2</v>
      </c>
      <c r="K814" s="6">
        <v>2.2157996146435453E-2</v>
      </c>
      <c r="L814" s="6">
        <v>3.3333333333333333E-2</v>
      </c>
      <c r="M814" s="6">
        <v>0.26500000000000001</v>
      </c>
      <c r="N814" s="6">
        <v>5.4638356340840294E-3</v>
      </c>
      <c r="O814" s="6">
        <v>0.26115342763873778</v>
      </c>
      <c r="P814" s="6">
        <v>4.2163153070577448E-2</v>
      </c>
      <c r="Q814" s="6">
        <v>0.15317919075144509</v>
      </c>
      <c r="R814">
        <v>0</v>
      </c>
      <c r="S814">
        <v>0</v>
      </c>
      <c r="T814">
        <v>0</v>
      </c>
      <c r="U814">
        <v>0</v>
      </c>
      <c r="V814">
        <v>1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1</v>
      </c>
    </row>
    <row r="815" spans="1:28" x14ac:dyDescent="0.2">
      <c r="A815">
        <v>19103010301</v>
      </c>
      <c r="B815" t="s">
        <v>1946</v>
      </c>
      <c r="C815" t="str">
        <f t="shared" si="26"/>
        <v>103.01, Johnson County, Iowa</v>
      </c>
      <c r="D815" t="str">
        <f t="shared" si="27"/>
        <v>103.01, Johnson County</v>
      </c>
      <c r="E815" t="s">
        <v>1090</v>
      </c>
      <c r="F815" t="s">
        <v>1089</v>
      </c>
      <c r="G815" s="5">
        <v>5325</v>
      </c>
      <c r="H815" s="5">
        <v>83506</v>
      </c>
      <c r="I815" s="6">
        <v>3.6000000000000004E-2</v>
      </c>
      <c r="J815" s="6">
        <v>6.2723004694835674E-2</v>
      </c>
      <c r="K815" s="6">
        <v>2.272300469483568E-2</v>
      </c>
      <c r="L815" s="6">
        <v>2.8416666666666666E-2</v>
      </c>
      <c r="M815" s="6">
        <v>0.13900000000000001</v>
      </c>
      <c r="N815" s="6">
        <v>0.16787640775660517</v>
      </c>
      <c r="O815" s="6">
        <v>0.19966611018363939</v>
      </c>
      <c r="P815" s="6">
        <v>5.7309116557926289E-2</v>
      </c>
      <c r="Q815" s="6">
        <v>0.20507042253521127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1</v>
      </c>
      <c r="AB815">
        <v>1</v>
      </c>
    </row>
    <row r="816" spans="1:28" x14ac:dyDescent="0.2">
      <c r="A816">
        <v>19061010201</v>
      </c>
      <c r="B816" t="s">
        <v>1943</v>
      </c>
      <c r="C816" t="str">
        <f t="shared" si="26"/>
        <v>102.01, Dubuque County, Iowa</v>
      </c>
      <c r="D816" t="str">
        <f t="shared" si="27"/>
        <v>102.01, Dubuque County</v>
      </c>
      <c r="E816" t="s">
        <v>247</v>
      </c>
      <c r="F816" t="s">
        <v>1011</v>
      </c>
      <c r="G816" s="5">
        <v>2182</v>
      </c>
      <c r="H816" s="5">
        <v>110179</v>
      </c>
      <c r="I816" s="6">
        <v>6.7000000000000004E-2</v>
      </c>
      <c r="J816" s="6">
        <v>5.6370302474793764E-2</v>
      </c>
      <c r="K816" s="6">
        <v>2.4289642529789185E-2</v>
      </c>
      <c r="L816" s="6">
        <v>3.5166666666666659E-2</v>
      </c>
      <c r="M816" s="6">
        <v>0.20600000000000002</v>
      </c>
      <c r="N816" s="6">
        <v>5.993401172413057E-2</v>
      </c>
      <c r="O816" s="6">
        <v>0.27161997563946405</v>
      </c>
      <c r="P816" s="6">
        <v>2.050824788230049E-2</v>
      </c>
      <c r="Q816" s="6">
        <v>0.11778185151237397</v>
      </c>
      <c r="R816">
        <v>0</v>
      </c>
      <c r="S816">
        <v>0</v>
      </c>
      <c r="T816">
        <v>0</v>
      </c>
      <c r="U816">
        <v>0</v>
      </c>
      <c r="V816">
        <v>1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1</v>
      </c>
    </row>
    <row r="817" spans="1:28" x14ac:dyDescent="0.2">
      <c r="A817">
        <v>19153011500</v>
      </c>
      <c r="B817" t="s">
        <v>1948</v>
      </c>
      <c r="C817" t="str">
        <f t="shared" si="26"/>
        <v>115, Polk County, Iowa</v>
      </c>
      <c r="D817" t="str">
        <f t="shared" si="27"/>
        <v>115, Polk County</v>
      </c>
      <c r="E817" t="s">
        <v>977</v>
      </c>
      <c r="F817" t="s">
        <v>976</v>
      </c>
      <c r="G817" s="5">
        <v>2186</v>
      </c>
      <c r="H817" s="5">
        <v>107172</v>
      </c>
      <c r="I817" s="6">
        <v>3.3000000000000002E-2</v>
      </c>
      <c r="J817" s="6">
        <v>1.5096065873741994E-2</v>
      </c>
      <c r="K817" s="6">
        <v>2.1957913998170174E-2</v>
      </c>
      <c r="L817" s="6">
        <v>3.4750000000000003E-2</v>
      </c>
      <c r="M817" s="6">
        <v>0.22800000000000001</v>
      </c>
      <c r="N817" s="6">
        <v>0.14341677503250974</v>
      </c>
      <c r="O817" s="6">
        <v>0.22274106934391782</v>
      </c>
      <c r="P817" s="6">
        <v>0</v>
      </c>
      <c r="Q817" s="6">
        <v>0.14226898444647759</v>
      </c>
      <c r="R817">
        <v>0</v>
      </c>
      <c r="S817">
        <v>0</v>
      </c>
      <c r="T817">
        <v>0</v>
      </c>
      <c r="U817">
        <v>0</v>
      </c>
      <c r="V817">
        <v>1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1</v>
      </c>
    </row>
    <row r="818" spans="1:28" x14ac:dyDescent="0.2">
      <c r="A818">
        <v>19153011701</v>
      </c>
      <c r="B818" t="s">
        <v>1949</v>
      </c>
      <c r="C818" t="str">
        <f t="shared" si="26"/>
        <v>117.01, Polk County, Iowa</v>
      </c>
      <c r="D818" t="str">
        <f t="shared" si="27"/>
        <v>117.01, Polk County</v>
      </c>
      <c r="E818" t="s">
        <v>977</v>
      </c>
      <c r="F818" t="s">
        <v>976</v>
      </c>
      <c r="G818" s="5">
        <v>3029</v>
      </c>
      <c r="H818" s="5">
        <v>127923</v>
      </c>
      <c r="I818" s="6">
        <v>0.02</v>
      </c>
      <c r="J818" s="6">
        <v>1.2545394519643446E-2</v>
      </c>
      <c r="K818" s="6">
        <v>1.7497523935292175E-2</v>
      </c>
      <c r="L818" s="6">
        <v>3.4750000000000003E-2</v>
      </c>
      <c r="M818" s="6">
        <v>0.17399999999999999</v>
      </c>
      <c r="N818" s="6">
        <v>0.14341677503250974</v>
      </c>
      <c r="O818" s="6">
        <v>0.1090774634867813</v>
      </c>
      <c r="P818" s="6">
        <v>2.7156549520766772E-2</v>
      </c>
      <c r="Q818" s="6">
        <v>0.18025751072961374</v>
      </c>
      <c r="R818">
        <v>0</v>
      </c>
      <c r="S818">
        <v>0</v>
      </c>
      <c r="T818">
        <v>0</v>
      </c>
      <c r="U818">
        <v>0</v>
      </c>
      <c r="V818">
        <v>1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1</v>
      </c>
    </row>
    <row r="819" spans="1:28" x14ac:dyDescent="0.2">
      <c r="A819">
        <v>19103001300</v>
      </c>
      <c r="B819" t="s">
        <v>1950</v>
      </c>
      <c r="C819" t="str">
        <f t="shared" si="26"/>
        <v>13, Johnson County, Iowa</v>
      </c>
      <c r="D819" t="str">
        <f t="shared" si="27"/>
        <v>13, Johnson County</v>
      </c>
      <c r="E819" t="s">
        <v>1090</v>
      </c>
      <c r="F819" t="s">
        <v>1089</v>
      </c>
      <c r="G819" s="5">
        <v>1328</v>
      </c>
      <c r="H819" s="5">
        <v>86190</v>
      </c>
      <c r="I819" s="6">
        <v>6.8000000000000005E-2</v>
      </c>
      <c r="J819" s="6">
        <v>5.1957831325301206E-2</v>
      </c>
      <c r="K819" s="6">
        <v>1.6566265060240965E-2</v>
      </c>
      <c r="L819" s="6">
        <v>2.8416666666666666E-2</v>
      </c>
      <c r="M819" s="6">
        <v>0.29199999999999998</v>
      </c>
      <c r="N819" s="6">
        <v>0.16787640775660517</v>
      </c>
      <c r="O819" s="6">
        <v>0.14209591474245115</v>
      </c>
      <c r="P819" s="6">
        <v>0</v>
      </c>
      <c r="Q819" s="6">
        <v>0.17921686746987953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</row>
    <row r="820" spans="1:28" x14ac:dyDescent="0.2">
      <c r="A820">
        <v>19017004100</v>
      </c>
      <c r="B820" t="s">
        <v>1951</v>
      </c>
      <c r="C820" t="str">
        <f t="shared" si="26"/>
        <v>41, Bremer County, Iowa</v>
      </c>
      <c r="D820" t="str">
        <f t="shared" si="27"/>
        <v>41, Bremer County</v>
      </c>
      <c r="E820" t="s">
        <v>1096</v>
      </c>
      <c r="F820" t="s">
        <v>1095</v>
      </c>
      <c r="G820" s="5">
        <v>1421</v>
      </c>
      <c r="H820" s="5">
        <v>85565</v>
      </c>
      <c r="I820" s="6">
        <v>2.7000000000000003E-2</v>
      </c>
      <c r="J820" s="6">
        <v>6.615059817030261E-2</v>
      </c>
      <c r="K820" s="6">
        <v>2.9556650246305417E-2</v>
      </c>
      <c r="L820" s="6">
        <v>2.6666666666666665E-2</v>
      </c>
      <c r="M820" s="6">
        <v>0.28199999999999997</v>
      </c>
      <c r="N820" s="6">
        <v>2.9329378810347667E-2</v>
      </c>
      <c r="O820" s="6">
        <v>0.26311336717428085</v>
      </c>
      <c r="P820" s="6">
        <v>2.0749665327978582E-2</v>
      </c>
      <c r="Q820" s="6">
        <v>0.13441238564391272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</row>
    <row r="821" spans="1:28" x14ac:dyDescent="0.2">
      <c r="A821">
        <v>19049050100</v>
      </c>
      <c r="B821" t="s">
        <v>1952</v>
      </c>
      <c r="C821" t="str">
        <f t="shared" si="26"/>
        <v>501, Dallas County, Iowa</v>
      </c>
      <c r="D821" t="str">
        <f t="shared" si="27"/>
        <v>501, Dallas County</v>
      </c>
      <c r="E821" t="s">
        <v>961</v>
      </c>
      <c r="F821" t="s">
        <v>960</v>
      </c>
      <c r="G821" s="5">
        <v>2355</v>
      </c>
      <c r="H821" s="5">
        <v>107672</v>
      </c>
      <c r="I821" s="6">
        <v>0.03</v>
      </c>
      <c r="J821" s="6">
        <v>4.0764331210191081E-2</v>
      </c>
      <c r="K821" s="6">
        <v>8.0679405520169851E-3</v>
      </c>
      <c r="L821" s="6">
        <v>2.3166666666666669E-2</v>
      </c>
      <c r="M821" s="6">
        <v>0.23199999999999998</v>
      </c>
      <c r="N821" s="6">
        <v>0.50718983896575187</v>
      </c>
      <c r="O821" s="6">
        <v>0.23590469450342061</v>
      </c>
      <c r="P821" s="6">
        <v>1.7521902377972465E-2</v>
      </c>
      <c r="Q821" s="6">
        <v>0.14564755838641189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</row>
    <row r="822" spans="1:28" x14ac:dyDescent="0.2">
      <c r="A822">
        <v>19167070200</v>
      </c>
      <c r="B822" t="s">
        <v>1953</v>
      </c>
      <c r="C822" t="str">
        <f t="shared" si="26"/>
        <v>702, Sioux County, Iowa</v>
      </c>
      <c r="D822" t="str">
        <f t="shared" si="27"/>
        <v>702, Sioux County</v>
      </c>
      <c r="E822" t="s">
        <v>985</v>
      </c>
      <c r="F822" t="s">
        <v>984</v>
      </c>
      <c r="G822" s="5">
        <v>1571</v>
      </c>
      <c r="H822" s="5">
        <v>81771</v>
      </c>
      <c r="I822" s="6">
        <v>3.6000000000000004E-2</v>
      </c>
      <c r="J822" s="6">
        <v>4.7740292807129214E-2</v>
      </c>
      <c r="K822" s="6">
        <v>1.5276893698281349E-2</v>
      </c>
      <c r="L822" s="6">
        <v>2.0583333333333332E-2</v>
      </c>
      <c r="M822" s="6">
        <v>0.249</v>
      </c>
      <c r="N822" s="6">
        <v>6.4324709233325422E-2</v>
      </c>
      <c r="O822" s="6">
        <v>0.30549530007230657</v>
      </c>
      <c r="P822" s="6">
        <v>5.3044002411091022E-2</v>
      </c>
      <c r="Q822" s="6">
        <v>0.14767663908338638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</row>
    <row r="823" spans="1:28" x14ac:dyDescent="0.2">
      <c r="A823">
        <v>19049050803</v>
      </c>
      <c r="B823" t="s">
        <v>1954</v>
      </c>
      <c r="C823" t="str">
        <f t="shared" si="26"/>
        <v>508.03, Dallas County, Iowa</v>
      </c>
      <c r="D823" t="str">
        <f t="shared" si="27"/>
        <v>508.03, Dallas County</v>
      </c>
      <c r="E823" t="s">
        <v>961</v>
      </c>
      <c r="F823" t="s">
        <v>960</v>
      </c>
      <c r="G823" s="5">
        <v>3305</v>
      </c>
      <c r="H823" s="5">
        <v>124567</v>
      </c>
      <c r="I823" s="6">
        <v>1.6E-2</v>
      </c>
      <c r="J823" s="6">
        <v>1.3010590015128594E-2</v>
      </c>
      <c r="K823" s="6">
        <v>2.2087745839636914E-2</v>
      </c>
      <c r="L823" s="6">
        <v>2.3166666666666669E-2</v>
      </c>
      <c r="M823" s="6">
        <v>0.187</v>
      </c>
      <c r="N823" s="6">
        <v>0.50718983896575187</v>
      </c>
      <c r="O823" s="6">
        <v>9.6036319189802682E-2</v>
      </c>
      <c r="P823" s="6">
        <v>1.6214622641509434E-2</v>
      </c>
      <c r="Q823" s="6">
        <v>0.162178517397882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</row>
    <row r="824" spans="1:28" x14ac:dyDescent="0.2">
      <c r="A824">
        <v>19049050805</v>
      </c>
      <c r="B824" t="s">
        <v>1955</v>
      </c>
      <c r="C824" t="str">
        <f t="shared" si="26"/>
        <v>508.05, Dallas County, Iowa</v>
      </c>
      <c r="D824" t="str">
        <f t="shared" si="27"/>
        <v>508.05, Dallas County</v>
      </c>
      <c r="E824" t="s">
        <v>961</v>
      </c>
      <c r="F824" t="s">
        <v>960</v>
      </c>
      <c r="G824" s="5">
        <v>2042</v>
      </c>
      <c r="H824" s="5">
        <v>152134</v>
      </c>
      <c r="I824" s="6">
        <v>1.4999999999999999E-2</v>
      </c>
      <c r="J824" s="6">
        <v>2.6444662095984329E-2</v>
      </c>
      <c r="K824" s="6">
        <v>6.3663075416258569E-3</v>
      </c>
      <c r="L824" s="6">
        <v>2.3166666666666669E-2</v>
      </c>
      <c r="M824" s="6">
        <v>0.26500000000000001</v>
      </c>
      <c r="N824" s="6">
        <v>0.50718983896575187</v>
      </c>
      <c r="O824" s="6">
        <v>9.5744680851063829E-2</v>
      </c>
      <c r="P824" s="6">
        <v>1.3377926421404682E-2</v>
      </c>
      <c r="Q824" s="6">
        <v>0.10577864838393732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</row>
    <row r="825" spans="1:28" x14ac:dyDescent="0.2">
      <c r="A825">
        <v>19049050809</v>
      </c>
      <c r="B825" t="s">
        <v>1956</v>
      </c>
      <c r="C825" t="str">
        <f t="shared" si="26"/>
        <v>508.09, Dallas County, Iowa</v>
      </c>
      <c r="D825" t="str">
        <f t="shared" si="27"/>
        <v>508.09, Dallas County</v>
      </c>
      <c r="E825" t="s">
        <v>961</v>
      </c>
      <c r="F825" t="s">
        <v>960</v>
      </c>
      <c r="G825" s="5">
        <v>3842</v>
      </c>
      <c r="H825" s="5">
        <v>105820</v>
      </c>
      <c r="I825" s="6">
        <v>2.1000000000000001E-2</v>
      </c>
      <c r="J825" s="6">
        <v>4.6330036439354502E-2</v>
      </c>
      <c r="K825" s="6">
        <v>2.8891202498698594E-2</v>
      </c>
      <c r="L825" s="6">
        <v>2.3166666666666669E-2</v>
      </c>
      <c r="M825" s="6">
        <v>0.16800000000000001</v>
      </c>
      <c r="N825" s="6">
        <v>0.50718983896575187</v>
      </c>
      <c r="O825" s="6">
        <v>9.0166414523449326E-2</v>
      </c>
      <c r="P825" s="6">
        <v>4.1656273384884014E-2</v>
      </c>
      <c r="Q825" s="6">
        <v>0.16788131181676211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</row>
    <row r="826" spans="1:28" x14ac:dyDescent="0.2">
      <c r="A826">
        <v>19049050902</v>
      </c>
      <c r="B826" t="s">
        <v>1957</v>
      </c>
      <c r="C826" t="str">
        <f t="shared" si="26"/>
        <v>509.02, Dallas County, Iowa</v>
      </c>
      <c r="D826" t="str">
        <f t="shared" si="27"/>
        <v>509.02, Dallas County</v>
      </c>
      <c r="E826" t="s">
        <v>961</v>
      </c>
      <c r="F826" t="s">
        <v>960</v>
      </c>
      <c r="G826" s="5">
        <v>1541</v>
      </c>
      <c r="H826" s="5">
        <v>98482</v>
      </c>
      <c r="I826" s="6">
        <v>1.8000000000000002E-2</v>
      </c>
      <c r="J826" s="6">
        <v>5.4510058403634001E-2</v>
      </c>
      <c r="K826" s="6">
        <v>1.2978585334198572E-2</v>
      </c>
      <c r="L826" s="6">
        <v>2.3166666666666669E-2</v>
      </c>
      <c r="M826" s="6">
        <v>0.24399999999999999</v>
      </c>
      <c r="N826" s="6">
        <v>0.50718983896575187</v>
      </c>
      <c r="O826" s="6">
        <v>0.30355846042120554</v>
      </c>
      <c r="P826" s="6">
        <v>5.4295942720763726E-2</v>
      </c>
      <c r="Q826" s="6">
        <v>0.12848799480856588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</row>
    <row r="827" spans="1:28" x14ac:dyDescent="0.2">
      <c r="A827">
        <v>19103010302</v>
      </c>
      <c r="B827" t="s">
        <v>1958</v>
      </c>
      <c r="C827" t="str">
        <f t="shared" si="26"/>
        <v>103.02, Johnson County, Iowa</v>
      </c>
      <c r="D827" t="str">
        <f t="shared" si="27"/>
        <v>103.02, Johnson County</v>
      </c>
      <c r="E827" t="s">
        <v>1090</v>
      </c>
      <c r="F827" t="s">
        <v>1089</v>
      </c>
      <c r="G827" s="5">
        <v>5556</v>
      </c>
      <c r="H827" s="5">
        <v>89770</v>
      </c>
      <c r="I827" s="6">
        <v>6.5000000000000002E-2</v>
      </c>
      <c r="J827" s="6">
        <v>6.7674586033117351E-2</v>
      </c>
      <c r="K827" s="6">
        <v>1.421886249100072E-2</v>
      </c>
      <c r="L827" s="6">
        <v>2.8416666666666666E-2</v>
      </c>
      <c r="M827" s="6">
        <v>0.23300000000000001</v>
      </c>
      <c r="N827" s="6">
        <v>0.16787640775660517</v>
      </c>
      <c r="O827" s="6">
        <v>0.18015466724757651</v>
      </c>
      <c r="P827" s="6">
        <v>5.4941316550433744E-2</v>
      </c>
      <c r="Q827" s="6">
        <v>0.15838732901367891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01B0-3B7F-494A-B8C3-2614A4970CC6}">
  <dimension ref="A1:AG905"/>
  <sheetViews>
    <sheetView workbookViewId="0">
      <pane xSplit="2" ySplit="2" topLeftCell="C3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RowHeight="12.75" x14ac:dyDescent="0.2"/>
  <cols>
    <col min="2" max="2" width="12.5703125" bestFit="1" customWidth="1"/>
    <col min="3" max="3" width="43.140625" bestFit="1" customWidth="1"/>
  </cols>
  <sheetData>
    <row r="1" spans="1:33" x14ac:dyDescent="0.2">
      <c r="B1">
        <v>1</v>
      </c>
      <c r="C1">
        <f t="shared" ref="C1:AG1" si="0">B1+1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</row>
    <row r="2" spans="1:33" x14ac:dyDescent="0.2">
      <c r="A2" t="s">
        <v>2007</v>
      </c>
      <c r="B2" t="s">
        <v>1124</v>
      </c>
      <c r="C2" t="s">
        <v>1125</v>
      </c>
      <c r="D2" t="s">
        <v>2008</v>
      </c>
      <c r="E2" t="s">
        <v>1986</v>
      </c>
      <c r="F2" t="s">
        <v>1126</v>
      </c>
      <c r="G2" t="s">
        <v>1127</v>
      </c>
      <c r="H2" t="s">
        <v>2009</v>
      </c>
      <c r="I2" t="s">
        <v>2010</v>
      </c>
      <c r="J2" t="s">
        <v>2011</v>
      </c>
      <c r="K2" t="s">
        <v>2012</v>
      </c>
      <c r="L2" t="s">
        <v>2013</v>
      </c>
      <c r="M2" t="s">
        <v>2014</v>
      </c>
      <c r="N2" t="s">
        <v>2015</v>
      </c>
      <c r="O2" t="s">
        <v>2016</v>
      </c>
      <c r="P2" t="s">
        <v>2017</v>
      </c>
      <c r="Q2" t="s">
        <v>2018</v>
      </c>
      <c r="R2" t="s">
        <v>2019</v>
      </c>
      <c r="S2" t="s">
        <v>2020</v>
      </c>
      <c r="T2" t="s">
        <v>2</v>
      </c>
      <c r="U2" t="s">
        <v>950</v>
      </c>
      <c r="V2" t="s">
        <v>952</v>
      </c>
      <c r="W2" t="s">
        <v>953</v>
      </c>
      <c r="X2" t="s">
        <v>1129</v>
      </c>
      <c r="Y2" t="s">
        <v>3</v>
      </c>
      <c r="Z2" t="s">
        <v>1130</v>
      </c>
      <c r="AA2" t="s">
        <v>1131</v>
      </c>
      <c r="AB2" t="s">
        <v>1132</v>
      </c>
      <c r="AC2" t="s">
        <v>1133</v>
      </c>
      <c r="AD2" t="s">
        <v>2021</v>
      </c>
      <c r="AF2" t="s">
        <v>2022</v>
      </c>
      <c r="AG2" t="s">
        <v>2020</v>
      </c>
    </row>
    <row r="3" spans="1:33" x14ac:dyDescent="0.2">
      <c r="A3" t="s">
        <v>2023</v>
      </c>
      <c r="B3" t="s">
        <v>2024</v>
      </c>
      <c r="C3" t="s">
        <v>1140</v>
      </c>
      <c r="D3">
        <v>1259</v>
      </c>
      <c r="F3" t="s">
        <v>168</v>
      </c>
      <c r="G3" t="s">
        <v>992</v>
      </c>
      <c r="H3">
        <v>27476</v>
      </c>
      <c r="I3">
        <v>0.35100000000000003</v>
      </c>
      <c r="J3">
        <v>0.30500397140587771</v>
      </c>
      <c r="K3">
        <v>0.14614773629864972</v>
      </c>
      <c r="L3">
        <v>3.4727272727272725E-2</v>
      </c>
      <c r="M3">
        <v>0.45200000000000001</v>
      </c>
      <c r="N3">
        <v>-5.4076064826125904E-2</v>
      </c>
      <c r="O3">
        <v>0.67246520874751492</v>
      </c>
      <c r="P3">
        <v>0.2620164126611958</v>
      </c>
      <c r="Q3">
        <v>0.46147736298649722</v>
      </c>
      <c r="R3">
        <v>0.66730474732006129</v>
      </c>
      <c r="S3">
        <v>12171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  <c r="Z3">
        <v>2</v>
      </c>
      <c r="AA3">
        <v>2</v>
      </c>
      <c r="AB3">
        <v>2</v>
      </c>
      <c r="AC3">
        <v>2</v>
      </c>
      <c r="AD3">
        <v>20</v>
      </c>
      <c r="AF3">
        <v>0.66730474732006129</v>
      </c>
      <c r="AG3">
        <v>12171</v>
      </c>
    </row>
    <row r="4" spans="1:33" x14ac:dyDescent="0.2">
      <c r="A4" t="s">
        <v>2025</v>
      </c>
      <c r="B4" t="s">
        <v>2026</v>
      </c>
      <c r="C4" t="s">
        <v>1160</v>
      </c>
      <c r="D4">
        <v>1744</v>
      </c>
      <c r="F4" t="s">
        <v>168</v>
      </c>
      <c r="G4" t="s">
        <v>992</v>
      </c>
      <c r="H4">
        <v>53401</v>
      </c>
      <c r="I4">
        <v>0.249</v>
      </c>
      <c r="J4">
        <v>0.2213302752293578</v>
      </c>
      <c r="K4">
        <v>8.027522935779817E-2</v>
      </c>
      <c r="L4">
        <v>3.4727272727272725E-2</v>
      </c>
      <c r="M4">
        <v>0.39200000000000002</v>
      </c>
      <c r="N4">
        <v>-5.4076064826125904E-2</v>
      </c>
      <c r="O4">
        <v>0.61842105263157898</v>
      </c>
      <c r="P4">
        <v>0.21221441124780316</v>
      </c>
      <c r="Q4">
        <v>0.24885321100917432</v>
      </c>
      <c r="R4">
        <v>0.42213114754098363</v>
      </c>
      <c r="S4">
        <v>24978</v>
      </c>
      <c r="T4">
        <v>2</v>
      </c>
      <c r="U4">
        <v>2</v>
      </c>
      <c r="V4">
        <v>2</v>
      </c>
      <c r="W4">
        <v>2</v>
      </c>
      <c r="X4">
        <v>2</v>
      </c>
      <c r="Y4">
        <v>2</v>
      </c>
      <c r="Z4">
        <v>2</v>
      </c>
      <c r="AA4">
        <v>2</v>
      </c>
      <c r="AB4">
        <v>2</v>
      </c>
      <c r="AC4">
        <v>2</v>
      </c>
      <c r="AD4">
        <v>20</v>
      </c>
      <c r="AF4">
        <v>0.42213114754098363</v>
      </c>
      <c r="AG4">
        <v>24978</v>
      </c>
    </row>
    <row r="5" spans="1:33" x14ac:dyDescent="0.2">
      <c r="A5" t="s">
        <v>2027</v>
      </c>
      <c r="B5" t="s">
        <v>2028</v>
      </c>
      <c r="C5" t="s">
        <v>1135</v>
      </c>
      <c r="D5">
        <v>995</v>
      </c>
      <c r="F5" t="s">
        <v>1100</v>
      </c>
      <c r="G5" t="s">
        <v>1099</v>
      </c>
      <c r="H5">
        <v>22750</v>
      </c>
      <c r="I5">
        <v>0.28000000000000003</v>
      </c>
      <c r="J5">
        <v>0.38291457286432162</v>
      </c>
      <c r="K5">
        <v>0.18994974874371859</v>
      </c>
      <c r="L5">
        <v>4.5636363636363635E-2</v>
      </c>
      <c r="M5">
        <v>0.45799999999999996</v>
      </c>
      <c r="N5">
        <v>-6.4329931403714236E-2</v>
      </c>
      <c r="O5">
        <v>0.59040000000000004</v>
      </c>
      <c r="P5">
        <v>0.12719298245614036</v>
      </c>
      <c r="Q5">
        <v>0.39798994974874374</v>
      </c>
      <c r="R5">
        <v>0.5985130111524164</v>
      </c>
      <c r="S5">
        <v>11429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20</v>
      </c>
      <c r="AF5">
        <v>0.5985130111524164</v>
      </c>
      <c r="AG5">
        <v>11429</v>
      </c>
    </row>
    <row r="6" spans="1:33" x14ac:dyDescent="0.2">
      <c r="A6" t="s">
        <v>2029</v>
      </c>
      <c r="B6" t="s">
        <v>2030</v>
      </c>
      <c r="C6" t="s">
        <v>1200</v>
      </c>
      <c r="D6">
        <v>1226</v>
      </c>
      <c r="F6" t="s">
        <v>297</v>
      </c>
      <c r="G6" t="s">
        <v>1004</v>
      </c>
      <c r="H6">
        <v>39265</v>
      </c>
      <c r="I6">
        <v>0.16500000000000001</v>
      </c>
      <c r="J6">
        <v>0.16313213703099511</v>
      </c>
      <c r="K6">
        <v>0.12642740619902121</v>
      </c>
      <c r="L6">
        <v>3.0636363636363639E-2</v>
      </c>
      <c r="M6">
        <v>0.43200000000000005</v>
      </c>
      <c r="N6">
        <v>-6.5660919540229887E-2</v>
      </c>
      <c r="O6">
        <v>0.55479138010087115</v>
      </c>
      <c r="P6">
        <v>0.11839323467230443</v>
      </c>
      <c r="Q6">
        <v>0.31076672104404568</v>
      </c>
      <c r="R6">
        <v>0.50828363154406897</v>
      </c>
      <c r="S6">
        <v>19909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2</v>
      </c>
      <c r="AC6">
        <v>2</v>
      </c>
      <c r="AD6">
        <v>20</v>
      </c>
      <c r="AF6">
        <v>0.50828363154406897</v>
      </c>
      <c r="AG6">
        <v>19909</v>
      </c>
    </row>
    <row r="7" spans="1:33" x14ac:dyDescent="0.2">
      <c r="A7" t="s">
        <v>2031</v>
      </c>
      <c r="B7" t="s">
        <v>2032</v>
      </c>
      <c r="C7" t="s">
        <v>1148</v>
      </c>
      <c r="D7">
        <v>1378</v>
      </c>
      <c r="F7" t="s">
        <v>297</v>
      </c>
      <c r="G7" t="s">
        <v>1004</v>
      </c>
      <c r="H7">
        <v>34423</v>
      </c>
      <c r="I7">
        <v>0.16399999999999998</v>
      </c>
      <c r="J7">
        <v>0.26342525399129174</v>
      </c>
      <c r="K7">
        <v>9.2162554426705373E-2</v>
      </c>
      <c r="L7">
        <v>3.0636363636363639E-2</v>
      </c>
      <c r="M7">
        <v>0.48899999999999999</v>
      </c>
      <c r="N7">
        <v>-6.5660919540229887E-2</v>
      </c>
      <c r="O7">
        <v>0.54993282579489478</v>
      </c>
      <c r="P7">
        <v>0.11009732360097324</v>
      </c>
      <c r="Q7">
        <v>0.36865021770682149</v>
      </c>
      <c r="R7">
        <v>0.4452237808951236</v>
      </c>
      <c r="S7">
        <v>15794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</v>
      </c>
      <c r="AC7">
        <v>2</v>
      </c>
      <c r="AD7">
        <v>20</v>
      </c>
      <c r="AF7">
        <v>0.4452237808951236</v>
      </c>
      <c r="AG7">
        <v>15794</v>
      </c>
    </row>
    <row r="8" spans="1:33" x14ac:dyDescent="0.2">
      <c r="A8" t="s">
        <v>2033</v>
      </c>
      <c r="B8" t="s">
        <v>2034</v>
      </c>
      <c r="C8" t="s">
        <v>1150</v>
      </c>
      <c r="D8">
        <v>780</v>
      </c>
      <c r="F8" t="s">
        <v>168</v>
      </c>
      <c r="G8" t="s">
        <v>992</v>
      </c>
      <c r="H8">
        <v>41467</v>
      </c>
      <c r="I8">
        <v>0.16399999999999998</v>
      </c>
      <c r="J8">
        <v>0.13974358974358975</v>
      </c>
      <c r="K8">
        <v>0.11282051282051282</v>
      </c>
      <c r="L8">
        <v>3.4727272727272725E-2</v>
      </c>
      <c r="M8">
        <v>0.45700000000000002</v>
      </c>
      <c r="N8">
        <v>-5.4076064826125904E-2</v>
      </c>
      <c r="O8">
        <v>0.530441400304414</v>
      </c>
      <c r="P8">
        <v>0.10484780157835401</v>
      </c>
      <c r="Q8">
        <v>0.21153846153846154</v>
      </c>
      <c r="R8">
        <v>0.44488411531938948</v>
      </c>
      <c r="S8">
        <v>25804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1</v>
      </c>
      <c r="AD8">
        <v>19</v>
      </c>
      <c r="AF8">
        <v>0.44488411531938948</v>
      </c>
      <c r="AG8">
        <v>25804</v>
      </c>
    </row>
    <row r="9" spans="1:33" x14ac:dyDescent="0.2">
      <c r="A9" t="s">
        <v>2035</v>
      </c>
      <c r="B9" t="s">
        <v>2036</v>
      </c>
      <c r="C9" t="s">
        <v>1177</v>
      </c>
      <c r="D9">
        <v>1257</v>
      </c>
      <c r="F9" t="s">
        <v>839</v>
      </c>
      <c r="G9" t="s">
        <v>1075</v>
      </c>
      <c r="H9">
        <v>44904</v>
      </c>
      <c r="I9">
        <v>0.19800000000000001</v>
      </c>
      <c r="J9">
        <v>0.16785998408910102</v>
      </c>
      <c r="K9">
        <v>4.77326968973747E-2</v>
      </c>
      <c r="L9">
        <v>3.2818181818181816E-2</v>
      </c>
      <c r="M9">
        <v>0.37</v>
      </c>
      <c r="N9">
        <v>-3.5571565261439751E-2</v>
      </c>
      <c r="O9">
        <v>0.6402139991083371</v>
      </c>
      <c r="P9">
        <v>0.11354019746121298</v>
      </c>
      <c r="Q9">
        <v>0.19888623707239458</v>
      </c>
      <c r="R9">
        <v>0.48894631065173699</v>
      </c>
      <c r="S9">
        <v>20030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1</v>
      </c>
      <c r="AD9">
        <v>19</v>
      </c>
      <c r="AF9">
        <v>0.48894631065173699</v>
      </c>
      <c r="AG9">
        <v>20030</v>
      </c>
    </row>
    <row r="10" spans="1:33" x14ac:dyDescent="0.2">
      <c r="A10" t="s">
        <v>2037</v>
      </c>
      <c r="B10" t="s">
        <v>2038</v>
      </c>
      <c r="C10" t="s">
        <v>1193</v>
      </c>
      <c r="D10">
        <v>1497</v>
      </c>
      <c r="F10" t="s">
        <v>232</v>
      </c>
      <c r="G10" t="s">
        <v>1062</v>
      </c>
      <c r="H10">
        <v>40188</v>
      </c>
      <c r="I10">
        <v>0.187</v>
      </c>
      <c r="J10">
        <v>0.30193720774883098</v>
      </c>
      <c r="K10">
        <v>8.0160320641282562E-2</v>
      </c>
      <c r="L10">
        <v>4.1636363636363631E-2</v>
      </c>
      <c r="M10">
        <v>0.34600000000000003</v>
      </c>
      <c r="N10">
        <v>-3.508989460632362E-2</v>
      </c>
      <c r="O10">
        <v>0.61363636363636365</v>
      </c>
      <c r="P10">
        <v>0.2083553675304072</v>
      </c>
      <c r="Q10">
        <v>0.31195724782899131</v>
      </c>
      <c r="R10">
        <v>0.55655599324704563</v>
      </c>
      <c r="S10">
        <v>17291</v>
      </c>
      <c r="T10">
        <v>2</v>
      </c>
      <c r="U10">
        <v>2</v>
      </c>
      <c r="V10">
        <v>2</v>
      </c>
      <c r="W10">
        <v>2</v>
      </c>
      <c r="X10">
        <v>2</v>
      </c>
      <c r="Y10">
        <v>1</v>
      </c>
      <c r="Z10">
        <v>2</v>
      </c>
      <c r="AA10">
        <v>2</v>
      </c>
      <c r="AB10">
        <v>2</v>
      </c>
      <c r="AC10">
        <v>2</v>
      </c>
      <c r="AD10">
        <v>19</v>
      </c>
      <c r="AF10">
        <v>0.55655599324704563</v>
      </c>
      <c r="AG10">
        <v>17291</v>
      </c>
    </row>
    <row r="11" spans="1:33" x14ac:dyDescent="0.2">
      <c r="A11" t="s">
        <v>2039</v>
      </c>
      <c r="B11" t="s">
        <v>2040</v>
      </c>
      <c r="C11" t="s">
        <v>1142</v>
      </c>
      <c r="D11">
        <v>1841</v>
      </c>
      <c r="F11" t="s">
        <v>1100</v>
      </c>
      <c r="G11" t="s">
        <v>1099</v>
      </c>
      <c r="H11">
        <v>42280</v>
      </c>
      <c r="I11">
        <v>0.12300000000000001</v>
      </c>
      <c r="J11">
        <v>0.20858229223248234</v>
      </c>
      <c r="K11">
        <v>4.5627376425855515E-2</v>
      </c>
      <c r="L11">
        <v>4.5636363636363635E-2</v>
      </c>
      <c r="M11">
        <v>0.45600000000000002</v>
      </c>
      <c r="N11">
        <v>-6.4329931403714236E-2</v>
      </c>
      <c r="O11">
        <v>0.50062266500622665</v>
      </c>
      <c r="P11">
        <v>0.16548358473824312</v>
      </c>
      <c r="Q11">
        <v>0.25203693644758285</v>
      </c>
      <c r="R11">
        <v>0.46653639472398634</v>
      </c>
      <c r="S11">
        <v>23859</v>
      </c>
      <c r="T11">
        <v>2</v>
      </c>
      <c r="U11">
        <v>2</v>
      </c>
      <c r="V11">
        <v>2</v>
      </c>
      <c r="W11">
        <v>1</v>
      </c>
      <c r="X11">
        <v>2</v>
      </c>
      <c r="Y11">
        <v>2</v>
      </c>
      <c r="Z11">
        <v>2</v>
      </c>
      <c r="AA11">
        <v>2</v>
      </c>
      <c r="AB11">
        <v>2</v>
      </c>
      <c r="AC11">
        <v>2</v>
      </c>
      <c r="AD11">
        <v>19</v>
      </c>
      <c r="AF11">
        <v>0.46653639472398634</v>
      </c>
      <c r="AG11">
        <v>23859</v>
      </c>
    </row>
    <row r="12" spans="1:33" x14ac:dyDescent="0.2">
      <c r="A12" t="s">
        <v>2041</v>
      </c>
      <c r="B12" t="s">
        <v>2042</v>
      </c>
      <c r="C12" t="s">
        <v>1137</v>
      </c>
      <c r="D12">
        <v>943</v>
      </c>
      <c r="F12" t="s">
        <v>1100</v>
      </c>
      <c r="G12" t="s">
        <v>1099</v>
      </c>
      <c r="H12">
        <v>39261</v>
      </c>
      <c r="I12">
        <v>0.28600000000000003</v>
      </c>
      <c r="J12">
        <v>0.29904559915164369</v>
      </c>
      <c r="K12">
        <v>5.4082714740190878E-2</v>
      </c>
      <c r="L12">
        <v>4.5636363636363635E-2</v>
      </c>
      <c r="M12">
        <v>0.433</v>
      </c>
      <c r="N12">
        <v>-6.4329931403714236E-2</v>
      </c>
      <c r="O12">
        <v>0.42080848243870111</v>
      </c>
      <c r="P12">
        <v>0.19676320272572401</v>
      </c>
      <c r="Q12">
        <v>0.39766702014846234</v>
      </c>
      <c r="R12">
        <v>0.54317414375301498</v>
      </c>
      <c r="S12">
        <v>12720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1</v>
      </c>
      <c r="AB12">
        <v>2</v>
      </c>
      <c r="AC12">
        <v>2</v>
      </c>
      <c r="AD12">
        <v>19</v>
      </c>
      <c r="AF12">
        <v>0.54317414375301498</v>
      </c>
      <c r="AG12">
        <v>12720</v>
      </c>
    </row>
    <row r="13" spans="1:33" x14ac:dyDescent="0.2">
      <c r="A13" t="s">
        <v>2043</v>
      </c>
      <c r="B13" t="s">
        <v>2044</v>
      </c>
      <c r="C13" t="s">
        <v>1141</v>
      </c>
      <c r="D13">
        <v>976</v>
      </c>
      <c r="F13" t="s">
        <v>902</v>
      </c>
      <c r="G13" t="s">
        <v>1025</v>
      </c>
      <c r="H13">
        <v>25000</v>
      </c>
      <c r="I13">
        <v>0.32400000000000001</v>
      </c>
      <c r="J13">
        <v>0.32172131147540983</v>
      </c>
      <c r="K13">
        <v>8.7090163934426229E-2</v>
      </c>
      <c r="L13">
        <v>2.9818181818181813E-2</v>
      </c>
      <c r="M13">
        <v>0.42700000000000005</v>
      </c>
      <c r="N13">
        <v>-2.667508483939705E-2</v>
      </c>
      <c r="O13">
        <v>0.58714175058094498</v>
      </c>
      <c r="P13">
        <v>6.9590085795996182E-2</v>
      </c>
      <c r="Q13">
        <v>0.42008196721311475</v>
      </c>
      <c r="R13">
        <v>0.55774348057477385</v>
      </c>
      <c r="S13">
        <v>6500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1</v>
      </c>
      <c r="AC13">
        <v>2</v>
      </c>
      <c r="AD13">
        <v>19</v>
      </c>
      <c r="AF13">
        <v>0.55774348057477385</v>
      </c>
      <c r="AG13">
        <v>6500</v>
      </c>
    </row>
    <row r="14" spans="1:33" x14ac:dyDescent="0.2">
      <c r="A14" t="s">
        <v>2045</v>
      </c>
      <c r="B14" t="s">
        <v>2046</v>
      </c>
      <c r="C14" t="s">
        <v>1149</v>
      </c>
      <c r="D14">
        <v>1104</v>
      </c>
      <c r="F14" t="s">
        <v>433</v>
      </c>
      <c r="G14" t="s">
        <v>1094</v>
      </c>
      <c r="H14">
        <v>44938</v>
      </c>
      <c r="I14">
        <v>0.14000000000000001</v>
      </c>
      <c r="J14">
        <v>0.10144927536231885</v>
      </c>
      <c r="K14">
        <v>7.2463768115942032E-2</v>
      </c>
      <c r="L14">
        <v>2.9909090909090906E-2</v>
      </c>
      <c r="M14">
        <v>0.44700000000000001</v>
      </c>
      <c r="N14">
        <v>-4.5476167824184191E-2</v>
      </c>
      <c r="O14">
        <v>0.47974068071312803</v>
      </c>
      <c r="P14">
        <v>0.11163895486935867</v>
      </c>
      <c r="Q14">
        <v>0.3016304347826087</v>
      </c>
      <c r="R14">
        <v>0.35365344467640919</v>
      </c>
      <c r="S14">
        <v>17495</v>
      </c>
      <c r="T14">
        <v>2</v>
      </c>
      <c r="U14">
        <v>2</v>
      </c>
      <c r="V14">
        <v>1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19</v>
      </c>
      <c r="AF14">
        <v>0.35365344467640919</v>
      </c>
      <c r="AG14">
        <v>17495</v>
      </c>
    </row>
    <row r="15" spans="1:33" x14ac:dyDescent="0.2">
      <c r="A15" t="s">
        <v>2047</v>
      </c>
      <c r="B15" t="s">
        <v>2048</v>
      </c>
      <c r="C15" t="s">
        <v>1167</v>
      </c>
      <c r="D15">
        <v>1242</v>
      </c>
      <c r="F15" t="s">
        <v>1072</v>
      </c>
      <c r="G15" t="s">
        <v>1071</v>
      </c>
      <c r="H15">
        <v>38491</v>
      </c>
      <c r="I15">
        <v>0.27800000000000002</v>
      </c>
      <c r="J15">
        <v>0.22705314009661837</v>
      </c>
      <c r="K15">
        <v>8.1320450885668277E-2</v>
      </c>
      <c r="L15">
        <v>2.8363636363636365E-2</v>
      </c>
      <c r="M15">
        <v>0.57899999999999996</v>
      </c>
      <c r="N15">
        <v>-4.4230620004655857E-2</v>
      </c>
      <c r="O15">
        <v>0.47514819881440951</v>
      </c>
      <c r="P15">
        <v>0.23212121212121212</v>
      </c>
      <c r="Q15">
        <v>0.28099838969404189</v>
      </c>
      <c r="R15">
        <v>0.57248570467541204</v>
      </c>
      <c r="S15">
        <v>15413</v>
      </c>
      <c r="T15">
        <v>2</v>
      </c>
      <c r="U15">
        <v>2</v>
      </c>
      <c r="V15">
        <v>2</v>
      </c>
      <c r="W15">
        <v>2</v>
      </c>
      <c r="X15">
        <v>1</v>
      </c>
      <c r="Y15">
        <v>2</v>
      </c>
      <c r="Z15">
        <v>2</v>
      </c>
      <c r="AA15">
        <v>2</v>
      </c>
      <c r="AB15">
        <v>2</v>
      </c>
      <c r="AC15">
        <v>2</v>
      </c>
      <c r="AD15">
        <v>19</v>
      </c>
      <c r="AF15">
        <v>0.57248570467541204</v>
      </c>
      <c r="AG15">
        <v>15413</v>
      </c>
    </row>
    <row r="16" spans="1:33" x14ac:dyDescent="0.2">
      <c r="A16" t="s">
        <v>2049</v>
      </c>
      <c r="B16" t="s">
        <v>2050</v>
      </c>
      <c r="C16" t="s">
        <v>1238</v>
      </c>
      <c r="D16">
        <v>1225</v>
      </c>
      <c r="F16" t="s">
        <v>581</v>
      </c>
      <c r="G16" t="s">
        <v>1053</v>
      </c>
      <c r="H16">
        <v>43942</v>
      </c>
      <c r="I16">
        <v>0.193</v>
      </c>
      <c r="J16">
        <v>0.14204081632653062</v>
      </c>
      <c r="K16">
        <v>7.4285714285714288E-2</v>
      </c>
      <c r="L16">
        <v>2.7727272727272722E-2</v>
      </c>
      <c r="M16">
        <v>0.38400000000000001</v>
      </c>
      <c r="N16">
        <v>-5.3229470950989941E-2</v>
      </c>
      <c r="O16">
        <v>0.47944526993561171</v>
      </c>
      <c r="P16">
        <v>0.11732229123533472</v>
      </c>
      <c r="Q16">
        <v>0.31020408163265306</v>
      </c>
      <c r="R16">
        <v>0.43257443082311736</v>
      </c>
      <c r="S16">
        <v>19939</v>
      </c>
      <c r="T16">
        <v>2</v>
      </c>
      <c r="U16">
        <v>2</v>
      </c>
      <c r="V16">
        <v>2</v>
      </c>
      <c r="W16">
        <v>2</v>
      </c>
      <c r="X16">
        <v>1</v>
      </c>
      <c r="Y16">
        <v>2</v>
      </c>
      <c r="Z16">
        <v>2</v>
      </c>
      <c r="AA16">
        <v>2</v>
      </c>
      <c r="AB16">
        <v>2</v>
      </c>
      <c r="AC16">
        <v>2</v>
      </c>
      <c r="AD16">
        <v>19</v>
      </c>
      <c r="AF16">
        <v>0.43257443082311736</v>
      </c>
      <c r="AG16">
        <v>19939</v>
      </c>
    </row>
    <row r="17" spans="1:33" x14ac:dyDescent="0.2">
      <c r="A17" t="s">
        <v>2051</v>
      </c>
      <c r="B17" t="s">
        <v>2052</v>
      </c>
      <c r="C17" t="s">
        <v>1145</v>
      </c>
      <c r="D17">
        <v>1286</v>
      </c>
      <c r="F17" t="s">
        <v>891</v>
      </c>
      <c r="G17" t="s">
        <v>963</v>
      </c>
      <c r="H17">
        <v>37333</v>
      </c>
      <c r="I17">
        <v>0.16500000000000001</v>
      </c>
      <c r="J17">
        <v>0.27760497667185069</v>
      </c>
      <c r="K17">
        <v>8.3981337480559873E-2</v>
      </c>
      <c r="L17">
        <v>3.3363636363636359E-2</v>
      </c>
      <c r="M17">
        <v>0.42399999999999999</v>
      </c>
      <c r="N17">
        <v>-5.2771929824561407E-3</v>
      </c>
      <c r="O17">
        <v>0.53672032193158958</v>
      </c>
      <c r="P17">
        <v>0.12763157894736843</v>
      </c>
      <c r="Q17">
        <v>0.4144634525660964</v>
      </c>
      <c r="R17">
        <v>0.59174459851660755</v>
      </c>
      <c r="S17">
        <v>21698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1</v>
      </c>
      <c r="AA17">
        <v>2</v>
      </c>
      <c r="AB17">
        <v>2</v>
      </c>
      <c r="AC17">
        <v>2</v>
      </c>
      <c r="AD17">
        <v>19</v>
      </c>
      <c r="AF17">
        <v>0.59174459851660755</v>
      </c>
      <c r="AG17">
        <v>21698</v>
      </c>
    </row>
    <row r="18" spans="1:33" x14ac:dyDescent="0.2">
      <c r="A18" t="s">
        <v>2053</v>
      </c>
      <c r="B18" t="s">
        <v>2054</v>
      </c>
      <c r="C18" t="s">
        <v>1146</v>
      </c>
      <c r="D18">
        <v>869</v>
      </c>
      <c r="F18" t="s">
        <v>1070</v>
      </c>
      <c r="G18" t="s">
        <v>1069</v>
      </c>
      <c r="H18">
        <v>17973</v>
      </c>
      <c r="I18">
        <v>0.45600000000000002</v>
      </c>
      <c r="J18">
        <v>0.39815880322209435</v>
      </c>
      <c r="K18">
        <v>0.14499424626006904</v>
      </c>
      <c r="L18">
        <v>2.9272727272727277E-2</v>
      </c>
      <c r="M18">
        <v>0.56100000000000005</v>
      </c>
      <c r="N18">
        <v>4.1193073460981007E-4</v>
      </c>
      <c r="O18">
        <v>0.55700325732899025</v>
      </c>
      <c r="P18">
        <v>0.18250235183443086</v>
      </c>
      <c r="Q18">
        <v>0.61334867663981585</v>
      </c>
      <c r="R18">
        <v>0.70168993387215284</v>
      </c>
      <c r="S18">
        <v>8758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0</v>
      </c>
      <c r="AA18">
        <v>2</v>
      </c>
      <c r="AB18">
        <v>2</v>
      </c>
      <c r="AC18">
        <v>2</v>
      </c>
      <c r="AD18">
        <v>18</v>
      </c>
      <c r="AF18">
        <v>0.70168993387215284</v>
      </c>
      <c r="AG18">
        <v>8758</v>
      </c>
    </row>
    <row r="19" spans="1:33" x14ac:dyDescent="0.2">
      <c r="A19" t="s">
        <v>2055</v>
      </c>
      <c r="B19" t="s">
        <v>2056</v>
      </c>
      <c r="C19" t="s">
        <v>1190</v>
      </c>
      <c r="D19">
        <v>1199</v>
      </c>
      <c r="F19" t="s">
        <v>1045</v>
      </c>
      <c r="G19" t="s">
        <v>1044</v>
      </c>
      <c r="H19">
        <v>33024</v>
      </c>
      <c r="I19">
        <v>0.32500000000000001</v>
      </c>
      <c r="J19">
        <v>0.30859049207673062</v>
      </c>
      <c r="K19">
        <v>0.12593828190158465</v>
      </c>
      <c r="L19">
        <v>3.2000000000000001E-2</v>
      </c>
      <c r="M19">
        <v>0.38400000000000001</v>
      </c>
      <c r="N19">
        <v>5.716481867041108E-2</v>
      </c>
      <c r="O19">
        <v>0.50870511425462461</v>
      </c>
      <c r="P19">
        <v>0.12863372093023256</v>
      </c>
      <c r="Q19">
        <v>0.47456213511259382</v>
      </c>
      <c r="R19">
        <v>0.54918032786885251</v>
      </c>
      <c r="S19">
        <v>8500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0</v>
      </c>
      <c r="AA19">
        <v>2</v>
      </c>
      <c r="AB19">
        <v>2</v>
      </c>
      <c r="AC19">
        <v>2</v>
      </c>
      <c r="AD19">
        <v>18</v>
      </c>
      <c r="AF19">
        <v>0.54918032786885251</v>
      </c>
      <c r="AG19">
        <v>8500</v>
      </c>
    </row>
    <row r="20" spans="1:33" x14ac:dyDescent="0.2">
      <c r="A20" t="s">
        <v>2057</v>
      </c>
      <c r="B20" t="s">
        <v>2058</v>
      </c>
      <c r="C20" t="s">
        <v>1155</v>
      </c>
      <c r="D20">
        <v>588</v>
      </c>
      <c r="F20" t="s">
        <v>1045</v>
      </c>
      <c r="G20" t="s">
        <v>1044</v>
      </c>
      <c r="H20">
        <v>34348</v>
      </c>
      <c r="I20">
        <v>0.47299999999999998</v>
      </c>
      <c r="J20">
        <v>0.40816326530612246</v>
      </c>
      <c r="K20">
        <v>0.16156462585034015</v>
      </c>
      <c r="L20">
        <v>3.2000000000000001E-2</v>
      </c>
      <c r="M20">
        <v>0.501</v>
      </c>
      <c r="N20">
        <v>5.716481867041108E-2</v>
      </c>
      <c r="O20">
        <v>0.65806451612903227</v>
      </c>
      <c r="P20">
        <v>0.216</v>
      </c>
      <c r="Q20">
        <v>0.6462585034013606</v>
      </c>
      <c r="R20">
        <v>0.55432196669310074</v>
      </c>
      <c r="S20">
        <v>12726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0</v>
      </c>
      <c r="AA20">
        <v>2</v>
      </c>
      <c r="AB20">
        <v>2</v>
      </c>
      <c r="AC20">
        <v>2</v>
      </c>
      <c r="AD20">
        <v>18</v>
      </c>
      <c r="AF20">
        <v>0.55432196669310074</v>
      </c>
      <c r="AG20">
        <v>12726</v>
      </c>
    </row>
    <row r="21" spans="1:33" x14ac:dyDescent="0.2">
      <c r="A21" t="s">
        <v>2059</v>
      </c>
      <c r="B21" t="s">
        <v>2060</v>
      </c>
      <c r="C21" t="s">
        <v>1147</v>
      </c>
      <c r="D21">
        <v>926</v>
      </c>
      <c r="F21" t="s">
        <v>1045</v>
      </c>
      <c r="G21" t="s">
        <v>1044</v>
      </c>
      <c r="H21">
        <v>33500</v>
      </c>
      <c r="I21">
        <v>0.33</v>
      </c>
      <c r="J21">
        <v>0.23974082073434125</v>
      </c>
      <c r="K21">
        <v>0.17386609071274298</v>
      </c>
      <c r="L21">
        <v>3.2000000000000001E-2</v>
      </c>
      <c r="M21">
        <v>0.55899999999999994</v>
      </c>
      <c r="N21">
        <v>5.716481867041108E-2</v>
      </c>
      <c r="O21">
        <v>0.67990515708358035</v>
      </c>
      <c r="P21">
        <v>0.23786008230452674</v>
      </c>
      <c r="Q21">
        <v>0.39956803455723544</v>
      </c>
      <c r="R21">
        <v>0.61158363710004049</v>
      </c>
      <c r="S21">
        <v>14646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0</v>
      </c>
      <c r="AA21">
        <v>2</v>
      </c>
      <c r="AB21">
        <v>2</v>
      </c>
      <c r="AC21">
        <v>2</v>
      </c>
      <c r="AD21">
        <v>18</v>
      </c>
      <c r="AF21">
        <v>0.61158363710004049</v>
      </c>
      <c r="AG21">
        <v>14646</v>
      </c>
    </row>
    <row r="22" spans="1:33" x14ac:dyDescent="0.2">
      <c r="A22" t="s">
        <v>2061</v>
      </c>
      <c r="B22" t="s">
        <v>2062</v>
      </c>
      <c r="C22" t="s">
        <v>1163</v>
      </c>
      <c r="D22">
        <v>983</v>
      </c>
      <c r="F22" t="s">
        <v>1045</v>
      </c>
      <c r="G22" t="s">
        <v>1044</v>
      </c>
      <c r="H22">
        <v>28897</v>
      </c>
      <c r="I22">
        <v>0.43799999999999994</v>
      </c>
      <c r="J22">
        <v>0.36724313326551372</v>
      </c>
      <c r="K22">
        <v>0.18107833163784334</v>
      </c>
      <c r="L22">
        <v>3.2000000000000001E-2</v>
      </c>
      <c r="M22">
        <v>0.52900000000000003</v>
      </c>
      <c r="N22">
        <v>5.716481867041108E-2</v>
      </c>
      <c r="O22">
        <v>0.45937300063979525</v>
      </c>
      <c r="P22">
        <v>0.23561430793157076</v>
      </c>
      <c r="Q22">
        <v>0.40793489318413023</v>
      </c>
      <c r="R22">
        <v>0.67924528301886788</v>
      </c>
      <c r="S22">
        <v>11506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0</v>
      </c>
      <c r="AA22">
        <v>2</v>
      </c>
      <c r="AB22">
        <v>2</v>
      </c>
      <c r="AC22">
        <v>2</v>
      </c>
      <c r="AD22">
        <v>18</v>
      </c>
      <c r="AF22">
        <v>0.67924528301886788</v>
      </c>
      <c r="AG22">
        <v>11506</v>
      </c>
    </row>
    <row r="23" spans="1:33" x14ac:dyDescent="0.2">
      <c r="A23" t="s">
        <v>2063</v>
      </c>
      <c r="B23" t="s">
        <v>2064</v>
      </c>
      <c r="C23" t="s">
        <v>1164</v>
      </c>
      <c r="D23">
        <v>941</v>
      </c>
      <c r="F23" t="s">
        <v>1045</v>
      </c>
      <c r="G23" t="s">
        <v>1044</v>
      </c>
      <c r="H23">
        <v>45625</v>
      </c>
      <c r="I23">
        <v>0.155</v>
      </c>
      <c r="J23">
        <v>0.1849096705632306</v>
      </c>
      <c r="K23">
        <v>9.8831030818278431E-2</v>
      </c>
      <c r="L23">
        <v>3.2000000000000001E-2</v>
      </c>
      <c r="M23">
        <v>0.39500000000000002</v>
      </c>
      <c r="N23">
        <v>5.716481867041108E-2</v>
      </c>
      <c r="O23">
        <v>0.56432947583390058</v>
      </c>
      <c r="P23">
        <v>0.15377697841726617</v>
      </c>
      <c r="Q23">
        <v>0.46014877789585545</v>
      </c>
      <c r="R23">
        <v>0.48355114916629111</v>
      </c>
      <c r="S23">
        <v>22439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0</v>
      </c>
      <c r="AA23">
        <v>2</v>
      </c>
      <c r="AB23">
        <v>2</v>
      </c>
      <c r="AC23">
        <v>2</v>
      </c>
      <c r="AD23">
        <v>18</v>
      </c>
      <c r="AF23">
        <v>0.48355114916629111</v>
      </c>
      <c r="AG23">
        <v>22439</v>
      </c>
    </row>
    <row r="24" spans="1:33" x14ac:dyDescent="0.2">
      <c r="A24" t="s">
        <v>2065</v>
      </c>
      <c r="B24" t="s">
        <v>2066</v>
      </c>
      <c r="C24" t="s">
        <v>1184</v>
      </c>
      <c r="D24">
        <v>1668</v>
      </c>
      <c r="F24" t="s">
        <v>1045</v>
      </c>
      <c r="G24" t="s">
        <v>1044</v>
      </c>
      <c r="H24">
        <v>53655</v>
      </c>
      <c r="I24">
        <v>0.28800000000000003</v>
      </c>
      <c r="J24">
        <v>0.2446043165467626</v>
      </c>
      <c r="K24">
        <v>0.11630695443645084</v>
      </c>
      <c r="L24">
        <v>3.2000000000000001E-2</v>
      </c>
      <c r="M24">
        <v>0.47799999999999998</v>
      </c>
      <c r="N24">
        <v>5.716481867041108E-2</v>
      </c>
      <c r="O24">
        <v>0.45973154362416108</v>
      </c>
      <c r="P24">
        <v>9.9352051835853133E-2</v>
      </c>
      <c r="Q24">
        <v>0.28297362110311752</v>
      </c>
      <c r="R24">
        <v>0.44309872029250458</v>
      </c>
      <c r="S24">
        <v>13657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0</v>
      </c>
      <c r="AA24">
        <v>2</v>
      </c>
      <c r="AB24">
        <v>2</v>
      </c>
      <c r="AC24">
        <v>2</v>
      </c>
      <c r="AD24">
        <v>18</v>
      </c>
      <c r="AF24">
        <v>0.44309872029250458</v>
      </c>
      <c r="AG24">
        <v>13657</v>
      </c>
    </row>
    <row r="25" spans="1:33" x14ac:dyDescent="0.2">
      <c r="A25" t="s">
        <v>2067</v>
      </c>
      <c r="B25" t="s">
        <v>2068</v>
      </c>
      <c r="C25" t="s">
        <v>1153</v>
      </c>
      <c r="D25">
        <v>664</v>
      </c>
      <c r="F25" t="s">
        <v>972</v>
      </c>
      <c r="G25" t="s">
        <v>971</v>
      </c>
      <c r="H25">
        <v>31667</v>
      </c>
      <c r="I25">
        <v>0.46</v>
      </c>
      <c r="J25">
        <v>0.23945783132530121</v>
      </c>
      <c r="K25">
        <v>9.1867469879518077E-2</v>
      </c>
      <c r="L25">
        <v>3.0727272727272725E-2</v>
      </c>
      <c r="M25">
        <v>0.60099999999999998</v>
      </c>
      <c r="N25">
        <v>9.0296649086760147E-2</v>
      </c>
      <c r="O25">
        <v>0.4638196915776987</v>
      </c>
      <c r="P25">
        <v>0.18414634146341463</v>
      </c>
      <c r="Q25">
        <v>0.44879518072289154</v>
      </c>
      <c r="R25">
        <v>0.67699724517906334</v>
      </c>
      <c r="S25">
        <v>15468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0</v>
      </c>
      <c r="AA25">
        <v>2</v>
      </c>
      <c r="AB25">
        <v>2</v>
      </c>
      <c r="AC25">
        <v>2</v>
      </c>
      <c r="AD25">
        <v>18</v>
      </c>
      <c r="AF25">
        <v>0.67699724517906334</v>
      </c>
      <c r="AG25">
        <v>15468</v>
      </c>
    </row>
    <row r="26" spans="1:33" x14ac:dyDescent="0.2">
      <c r="A26" t="s">
        <v>2069</v>
      </c>
      <c r="B26" t="s">
        <v>2070</v>
      </c>
      <c r="C26" t="s">
        <v>1151</v>
      </c>
      <c r="D26">
        <v>1232</v>
      </c>
      <c r="F26" t="s">
        <v>1070</v>
      </c>
      <c r="G26" t="s">
        <v>1069</v>
      </c>
      <c r="H26">
        <v>26500</v>
      </c>
      <c r="I26">
        <v>0.35</v>
      </c>
      <c r="J26">
        <v>0.36282467532467533</v>
      </c>
      <c r="K26">
        <v>0.11201298701298701</v>
      </c>
      <c r="L26">
        <v>2.9272727272727277E-2</v>
      </c>
      <c r="M26">
        <v>0.41700000000000004</v>
      </c>
      <c r="N26">
        <v>4.1193073460981007E-4</v>
      </c>
      <c r="O26">
        <v>0.64832671582529777</v>
      </c>
      <c r="P26">
        <v>0.22025316455696203</v>
      </c>
      <c r="Q26">
        <v>0.58116883116883122</v>
      </c>
      <c r="R26">
        <v>0.63115032236172375</v>
      </c>
      <c r="S26">
        <v>13459</v>
      </c>
      <c r="T26">
        <v>2</v>
      </c>
      <c r="U26">
        <v>2</v>
      </c>
      <c r="V26">
        <v>2</v>
      </c>
      <c r="W26">
        <v>2</v>
      </c>
      <c r="X26">
        <v>2</v>
      </c>
      <c r="Y26">
        <v>2</v>
      </c>
      <c r="Z26">
        <v>0</v>
      </c>
      <c r="AA26">
        <v>2</v>
      </c>
      <c r="AB26">
        <v>2</v>
      </c>
      <c r="AC26">
        <v>2</v>
      </c>
      <c r="AD26">
        <v>18</v>
      </c>
      <c r="AF26">
        <v>0.63115032236172375</v>
      </c>
      <c r="AG26">
        <v>13459</v>
      </c>
    </row>
    <row r="27" spans="1:33" x14ac:dyDescent="0.2">
      <c r="A27" t="s">
        <v>2071</v>
      </c>
      <c r="B27" t="s">
        <v>2072</v>
      </c>
      <c r="C27" t="s">
        <v>1134</v>
      </c>
      <c r="D27">
        <v>1674</v>
      </c>
      <c r="F27" t="s">
        <v>232</v>
      </c>
      <c r="G27" t="s">
        <v>1062</v>
      </c>
      <c r="H27">
        <v>32319</v>
      </c>
      <c r="I27">
        <v>0.27100000000000002</v>
      </c>
      <c r="J27">
        <v>0.26523297491039427</v>
      </c>
      <c r="K27">
        <v>4.4802867383512544E-2</v>
      </c>
      <c r="L27">
        <v>4.1636363636363631E-2</v>
      </c>
      <c r="M27">
        <v>0.44</v>
      </c>
      <c r="N27">
        <v>-3.508989460632362E-2</v>
      </c>
      <c r="O27">
        <v>0.47912966252220246</v>
      </c>
      <c r="P27">
        <v>8.9722675367047311E-2</v>
      </c>
      <c r="Q27">
        <v>0.42174432497013142</v>
      </c>
      <c r="R27">
        <v>0.5761002444987775</v>
      </c>
      <c r="S27">
        <v>10918</v>
      </c>
      <c r="T27">
        <v>2</v>
      </c>
      <c r="U27">
        <v>2</v>
      </c>
      <c r="V27">
        <v>2</v>
      </c>
      <c r="W27">
        <v>1</v>
      </c>
      <c r="X27">
        <v>2</v>
      </c>
      <c r="Y27">
        <v>2</v>
      </c>
      <c r="Z27">
        <v>2</v>
      </c>
      <c r="AA27">
        <v>2</v>
      </c>
      <c r="AB27">
        <v>1</v>
      </c>
      <c r="AC27">
        <v>2</v>
      </c>
      <c r="AD27">
        <v>18</v>
      </c>
      <c r="AF27">
        <v>0.5761002444987775</v>
      </c>
      <c r="AG27">
        <v>10918</v>
      </c>
    </row>
    <row r="28" spans="1:33" x14ac:dyDescent="0.2">
      <c r="A28" t="s">
        <v>2073</v>
      </c>
      <c r="B28" t="s">
        <v>2074</v>
      </c>
      <c r="C28" t="s">
        <v>1261</v>
      </c>
      <c r="D28">
        <v>1112</v>
      </c>
      <c r="F28" t="s">
        <v>956</v>
      </c>
      <c r="G28" t="s">
        <v>955</v>
      </c>
      <c r="H28">
        <v>40050</v>
      </c>
      <c r="I28">
        <v>0.106</v>
      </c>
      <c r="J28">
        <v>7.0143884892086325E-2</v>
      </c>
      <c r="K28">
        <v>4.8561151079136694E-2</v>
      </c>
      <c r="L28">
        <v>2.9454545454545452E-2</v>
      </c>
      <c r="M28">
        <v>0.46399999999999997</v>
      </c>
      <c r="N28">
        <v>-3.7413026120679822E-2</v>
      </c>
      <c r="O28">
        <v>0.5342939481268012</v>
      </c>
      <c r="P28">
        <v>0.12025316455696203</v>
      </c>
      <c r="Q28">
        <v>0.29946043165467628</v>
      </c>
      <c r="R28">
        <v>0.31949626865671643</v>
      </c>
      <c r="S28">
        <v>14949</v>
      </c>
      <c r="T28">
        <v>2</v>
      </c>
      <c r="U28">
        <v>1</v>
      </c>
      <c r="V28">
        <v>1</v>
      </c>
      <c r="W28">
        <v>2</v>
      </c>
      <c r="X28">
        <v>2</v>
      </c>
      <c r="Y28">
        <v>2</v>
      </c>
      <c r="Z28">
        <v>2</v>
      </c>
      <c r="AA28">
        <v>2</v>
      </c>
      <c r="AB28">
        <v>2</v>
      </c>
      <c r="AC28">
        <v>2</v>
      </c>
      <c r="AD28">
        <v>18</v>
      </c>
      <c r="AF28">
        <v>0.31949626865671643</v>
      </c>
      <c r="AG28">
        <v>14949</v>
      </c>
    </row>
    <row r="29" spans="1:33" x14ac:dyDescent="0.2">
      <c r="A29" t="s">
        <v>2075</v>
      </c>
      <c r="B29" t="s">
        <v>2076</v>
      </c>
      <c r="C29" t="s">
        <v>1170</v>
      </c>
      <c r="D29">
        <v>1587</v>
      </c>
      <c r="F29" t="s">
        <v>1100</v>
      </c>
      <c r="G29" t="s">
        <v>1099</v>
      </c>
      <c r="H29">
        <v>46865</v>
      </c>
      <c r="I29">
        <v>0.13</v>
      </c>
      <c r="J29">
        <v>0.10207939508506617</v>
      </c>
      <c r="K29">
        <v>3.780718336483932E-2</v>
      </c>
      <c r="L29">
        <v>4.5636363636363635E-2</v>
      </c>
      <c r="M29">
        <v>0.45399999999999996</v>
      </c>
      <c r="N29">
        <v>-6.4329931403714236E-2</v>
      </c>
      <c r="O29">
        <v>0.47378004369992716</v>
      </c>
      <c r="P29">
        <v>0.11390284757118928</v>
      </c>
      <c r="Q29">
        <v>0.26717076244486454</v>
      </c>
      <c r="R29">
        <v>0.26863939657673341</v>
      </c>
      <c r="S29">
        <v>22885</v>
      </c>
      <c r="T29">
        <v>2</v>
      </c>
      <c r="U29">
        <v>2</v>
      </c>
      <c r="V29">
        <v>1</v>
      </c>
      <c r="W29">
        <v>1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>
        <v>18</v>
      </c>
      <c r="AF29">
        <v>0.26863939657673341</v>
      </c>
      <c r="AG29">
        <v>22885</v>
      </c>
    </row>
    <row r="30" spans="1:33" x14ac:dyDescent="0.2">
      <c r="A30" t="s">
        <v>2077</v>
      </c>
      <c r="B30" t="s">
        <v>2078</v>
      </c>
      <c r="C30" t="s">
        <v>1157</v>
      </c>
      <c r="D30">
        <v>1093</v>
      </c>
      <c r="F30" t="s">
        <v>600</v>
      </c>
      <c r="G30" t="s">
        <v>1013</v>
      </c>
      <c r="H30">
        <v>39677</v>
      </c>
      <c r="I30">
        <v>0.23899999999999999</v>
      </c>
      <c r="J30">
        <v>0.27538883806038428</v>
      </c>
      <c r="K30">
        <v>0.10155535224153706</v>
      </c>
      <c r="L30">
        <v>2.9818181818181813E-2</v>
      </c>
      <c r="M30">
        <v>0.41</v>
      </c>
      <c r="N30">
        <v>1.1463329044332671E-2</v>
      </c>
      <c r="O30">
        <v>0.55894736842105264</v>
      </c>
      <c r="P30">
        <v>0.17509433962264151</v>
      </c>
      <c r="Q30">
        <v>0.33211344922232389</v>
      </c>
      <c r="R30">
        <v>0.50507328072153324</v>
      </c>
      <c r="S30">
        <v>14125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>
        <v>0</v>
      </c>
      <c r="AA30">
        <v>2</v>
      </c>
      <c r="AB30">
        <v>2</v>
      </c>
      <c r="AC30">
        <v>2</v>
      </c>
      <c r="AD30">
        <v>18</v>
      </c>
      <c r="AF30">
        <v>0.50507328072153324</v>
      </c>
      <c r="AG30">
        <v>14125</v>
      </c>
    </row>
    <row r="31" spans="1:33" x14ac:dyDescent="0.2">
      <c r="A31" t="s">
        <v>2079</v>
      </c>
      <c r="B31" t="s">
        <v>2080</v>
      </c>
      <c r="C31" t="s">
        <v>1172</v>
      </c>
      <c r="D31">
        <v>1493</v>
      </c>
      <c r="F31" t="s">
        <v>168</v>
      </c>
      <c r="G31" t="s">
        <v>992</v>
      </c>
      <c r="H31">
        <v>52639</v>
      </c>
      <c r="I31">
        <v>0.21</v>
      </c>
      <c r="J31">
        <v>0.20495646349631613</v>
      </c>
      <c r="K31">
        <v>7.635632953784327E-2</v>
      </c>
      <c r="L31">
        <v>3.4727272727272725E-2</v>
      </c>
      <c r="M31">
        <v>0.41</v>
      </c>
      <c r="N31">
        <v>-5.4076064826125904E-2</v>
      </c>
      <c r="O31">
        <v>0.43643410852713177</v>
      </c>
      <c r="P31">
        <v>9.0188909201706274E-2</v>
      </c>
      <c r="Q31">
        <v>0.3302076356329538</v>
      </c>
      <c r="R31">
        <v>0.33985401459854014</v>
      </c>
      <c r="S31">
        <v>22783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2</v>
      </c>
      <c r="AA31">
        <v>1</v>
      </c>
      <c r="AB31">
        <v>1</v>
      </c>
      <c r="AC31">
        <v>2</v>
      </c>
      <c r="AD31">
        <v>18</v>
      </c>
      <c r="AF31">
        <v>0.33985401459854014</v>
      </c>
      <c r="AG31">
        <v>22783</v>
      </c>
    </row>
    <row r="32" spans="1:33" x14ac:dyDescent="0.2">
      <c r="A32" t="s">
        <v>2081</v>
      </c>
      <c r="B32" t="s">
        <v>2082</v>
      </c>
      <c r="C32" t="s">
        <v>1484</v>
      </c>
      <c r="D32">
        <v>1730</v>
      </c>
      <c r="F32" t="s">
        <v>232</v>
      </c>
      <c r="G32" t="s">
        <v>1062</v>
      </c>
      <c r="H32">
        <v>55205</v>
      </c>
      <c r="I32">
        <v>0.14000000000000001</v>
      </c>
      <c r="J32">
        <v>0.15606936416184972</v>
      </c>
      <c r="K32">
        <v>4.2196531791907514E-2</v>
      </c>
      <c r="L32">
        <v>4.1636363636363631E-2</v>
      </c>
      <c r="M32">
        <v>0.377</v>
      </c>
      <c r="N32">
        <v>-3.508989460632362E-2</v>
      </c>
      <c r="O32">
        <v>0.36143230138008203</v>
      </c>
      <c r="P32">
        <v>0.1132752434648898</v>
      </c>
      <c r="Q32">
        <v>0.27803468208092486</v>
      </c>
      <c r="R32">
        <v>0.22845303867403316</v>
      </c>
      <c r="S32">
        <v>22152</v>
      </c>
      <c r="T32">
        <v>2</v>
      </c>
      <c r="U32">
        <v>2</v>
      </c>
      <c r="V32">
        <v>2</v>
      </c>
      <c r="W32">
        <v>1</v>
      </c>
      <c r="X32">
        <v>2</v>
      </c>
      <c r="Y32">
        <v>2</v>
      </c>
      <c r="Z32">
        <v>2</v>
      </c>
      <c r="AA32">
        <v>1</v>
      </c>
      <c r="AB32">
        <v>2</v>
      </c>
      <c r="AC32">
        <v>2</v>
      </c>
      <c r="AD32">
        <v>18</v>
      </c>
      <c r="AF32">
        <v>0.22845303867403316</v>
      </c>
      <c r="AG32">
        <v>22152</v>
      </c>
    </row>
    <row r="33" spans="1:33" x14ac:dyDescent="0.2">
      <c r="A33" t="s">
        <v>2083</v>
      </c>
      <c r="B33" t="s">
        <v>2084</v>
      </c>
      <c r="C33" t="s">
        <v>1203</v>
      </c>
      <c r="D33">
        <v>936</v>
      </c>
      <c r="F33" t="s">
        <v>582</v>
      </c>
      <c r="G33" t="s">
        <v>968</v>
      </c>
      <c r="H33">
        <v>54375</v>
      </c>
      <c r="I33">
        <v>0.13500000000000001</v>
      </c>
      <c r="J33">
        <v>0.14529914529914531</v>
      </c>
      <c r="K33">
        <v>5.876068376068376E-2</v>
      </c>
      <c r="L33">
        <v>2.8454545454545458E-2</v>
      </c>
      <c r="M33">
        <v>0.42299999999999999</v>
      </c>
      <c r="N33">
        <v>-4.9309912170639902E-2</v>
      </c>
      <c r="O33">
        <v>0.48618421052631577</v>
      </c>
      <c r="P33">
        <v>0.18006700167504189</v>
      </c>
      <c r="Q33">
        <v>0.19658119658119658</v>
      </c>
      <c r="R33">
        <v>0.38384715588363005</v>
      </c>
      <c r="S33">
        <v>27196</v>
      </c>
      <c r="T33">
        <v>2</v>
      </c>
      <c r="U33">
        <v>2</v>
      </c>
      <c r="V33">
        <v>2</v>
      </c>
      <c r="W33">
        <v>2</v>
      </c>
      <c r="X33">
        <v>1</v>
      </c>
      <c r="Y33">
        <v>2</v>
      </c>
      <c r="Z33">
        <v>2</v>
      </c>
      <c r="AA33">
        <v>2</v>
      </c>
      <c r="AB33">
        <v>2</v>
      </c>
      <c r="AC33">
        <v>1</v>
      </c>
      <c r="AD33">
        <v>18</v>
      </c>
      <c r="AF33">
        <v>0.38384715588363005</v>
      </c>
      <c r="AG33">
        <v>27196</v>
      </c>
    </row>
    <row r="34" spans="1:33" x14ac:dyDescent="0.2">
      <c r="A34" t="s">
        <v>2085</v>
      </c>
      <c r="B34" t="s">
        <v>2086</v>
      </c>
      <c r="C34" t="s">
        <v>1199</v>
      </c>
      <c r="D34">
        <v>1555</v>
      </c>
      <c r="F34" t="s">
        <v>1070</v>
      </c>
      <c r="G34" t="s">
        <v>1069</v>
      </c>
      <c r="H34">
        <v>38165</v>
      </c>
      <c r="I34">
        <v>0.217</v>
      </c>
      <c r="J34">
        <v>0.22765273311897105</v>
      </c>
      <c r="K34">
        <v>0.13633440514469453</v>
      </c>
      <c r="L34">
        <v>2.9272727272727277E-2</v>
      </c>
      <c r="M34">
        <v>0.376</v>
      </c>
      <c r="N34">
        <v>4.1193073460981007E-4</v>
      </c>
      <c r="O34">
        <v>0.6275490573297422</v>
      </c>
      <c r="P34">
        <v>0.13841961852861034</v>
      </c>
      <c r="Q34">
        <v>0.31639871382636658</v>
      </c>
      <c r="R34">
        <v>0.55655154231479043</v>
      </c>
      <c r="S34">
        <v>15984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0</v>
      </c>
      <c r="AA34">
        <v>2</v>
      </c>
      <c r="AB34">
        <v>2</v>
      </c>
      <c r="AC34">
        <v>2</v>
      </c>
      <c r="AD34">
        <v>18</v>
      </c>
      <c r="AF34">
        <v>0.55655154231479043</v>
      </c>
      <c r="AG34">
        <v>15984</v>
      </c>
    </row>
    <row r="35" spans="1:33" x14ac:dyDescent="0.2">
      <c r="A35" t="s">
        <v>2087</v>
      </c>
      <c r="B35" t="s">
        <v>2088</v>
      </c>
      <c r="C35" t="s">
        <v>1136</v>
      </c>
      <c r="D35">
        <v>1253</v>
      </c>
      <c r="F35" t="s">
        <v>297</v>
      </c>
      <c r="G35" t="s">
        <v>1004</v>
      </c>
      <c r="H35">
        <v>46215</v>
      </c>
      <c r="I35">
        <v>0.161</v>
      </c>
      <c r="J35">
        <v>8.5395051875498798E-2</v>
      </c>
      <c r="K35">
        <v>4.7086991221069435E-2</v>
      </c>
      <c r="L35">
        <v>3.0636363636363639E-2</v>
      </c>
      <c r="M35">
        <v>0.41399999999999998</v>
      </c>
      <c r="N35">
        <v>-6.5660919540229887E-2</v>
      </c>
      <c r="O35">
        <v>0.47268408551068886</v>
      </c>
      <c r="P35">
        <v>0.11662011173184357</v>
      </c>
      <c r="Q35">
        <v>0.26576217079010372</v>
      </c>
      <c r="R35">
        <v>0.36162105992379634</v>
      </c>
      <c r="S35">
        <v>19059</v>
      </c>
      <c r="T35">
        <v>2</v>
      </c>
      <c r="U35">
        <v>2</v>
      </c>
      <c r="V35">
        <v>1</v>
      </c>
      <c r="W35">
        <v>1</v>
      </c>
      <c r="X35">
        <v>2</v>
      </c>
      <c r="Y35">
        <v>2</v>
      </c>
      <c r="Z35">
        <v>2</v>
      </c>
      <c r="AA35">
        <v>2</v>
      </c>
      <c r="AB35">
        <v>2</v>
      </c>
      <c r="AC35">
        <v>2</v>
      </c>
      <c r="AD35">
        <v>18</v>
      </c>
      <c r="AF35">
        <v>0.36162105992379634</v>
      </c>
      <c r="AG35">
        <v>19059</v>
      </c>
    </row>
    <row r="36" spans="1:33" x14ac:dyDescent="0.2">
      <c r="A36" t="s">
        <v>2089</v>
      </c>
      <c r="B36" t="s">
        <v>2090</v>
      </c>
      <c r="C36" t="s">
        <v>1276</v>
      </c>
      <c r="D36">
        <v>1090</v>
      </c>
      <c r="F36" t="s">
        <v>433</v>
      </c>
      <c r="G36" t="s">
        <v>1094</v>
      </c>
      <c r="H36">
        <v>46515</v>
      </c>
      <c r="I36">
        <v>0.13600000000000001</v>
      </c>
      <c r="J36">
        <v>0.18073394495412845</v>
      </c>
      <c r="K36">
        <v>4.1284403669724773E-2</v>
      </c>
      <c r="L36">
        <v>2.9909090909090906E-2</v>
      </c>
      <c r="M36">
        <v>0.39399999999999996</v>
      </c>
      <c r="N36">
        <v>-4.5476167824184191E-2</v>
      </c>
      <c r="O36">
        <v>0.57463976945244954</v>
      </c>
      <c r="P36">
        <v>0.1036734693877551</v>
      </c>
      <c r="Q36">
        <v>0.22293577981651377</v>
      </c>
      <c r="R36">
        <v>0.39310884886452624</v>
      </c>
      <c r="S36">
        <v>18558</v>
      </c>
      <c r="T36">
        <v>2</v>
      </c>
      <c r="U36">
        <v>2</v>
      </c>
      <c r="V36">
        <v>2</v>
      </c>
      <c r="W36">
        <v>1</v>
      </c>
      <c r="X36">
        <v>2</v>
      </c>
      <c r="Y36">
        <v>2</v>
      </c>
      <c r="Z36">
        <v>2</v>
      </c>
      <c r="AA36">
        <v>2</v>
      </c>
      <c r="AB36">
        <v>2</v>
      </c>
      <c r="AC36">
        <v>1</v>
      </c>
      <c r="AD36">
        <v>18</v>
      </c>
      <c r="AF36">
        <v>0.39310884886452624</v>
      </c>
      <c r="AG36">
        <v>18558</v>
      </c>
    </row>
    <row r="37" spans="1:33" x14ac:dyDescent="0.2">
      <c r="A37" t="s">
        <v>2091</v>
      </c>
      <c r="B37" t="s">
        <v>2092</v>
      </c>
      <c r="C37" t="s">
        <v>1412</v>
      </c>
      <c r="D37">
        <v>1060</v>
      </c>
      <c r="F37" t="s">
        <v>433</v>
      </c>
      <c r="G37" t="s">
        <v>1094</v>
      </c>
      <c r="H37">
        <v>66389</v>
      </c>
      <c r="I37">
        <v>0.14499999999999999</v>
      </c>
      <c r="J37">
        <v>0.12264150943396226</v>
      </c>
      <c r="K37">
        <v>8.9622641509433956E-2</v>
      </c>
      <c r="L37">
        <v>2.9909090909090906E-2</v>
      </c>
      <c r="M37">
        <v>0.38500000000000001</v>
      </c>
      <c r="N37">
        <v>-4.5476167824184191E-2</v>
      </c>
      <c r="O37">
        <v>0.48050579557428874</v>
      </c>
      <c r="P37">
        <v>0.100169779286927</v>
      </c>
      <c r="Q37">
        <v>0.19245283018867926</v>
      </c>
      <c r="R37">
        <v>0.31893687707641194</v>
      </c>
      <c r="S37">
        <v>24432</v>
      </c>
      <c r="T37">
        <v>1</v>
      </c>
      <c r="U37">
        <v>2</v>
      </c>
      <c r="V37">
        <v>2</v>
      </c>
      <c r="W37">
        <v>2</v>
      </c>
      <c r="X37">
        <v>2</v>
      </c>
      <c r="Y37">
        <v>2</v>
      </c>
      <c r="Z37">
        <v>2</v>
      </c>
      <c r="AA37">
        <v>2</v>
      </c>
      <c r="AB37">
        <v>2</v>
      </c>
      <c r="AC37">
        <v>1</v>
      </c>
      <c r="AD37">
        <v>18</v>
      </c>
      <c r="AF37">
        <v>0.31893687707641194</v>
      </c>
      <c r="AG37">
        <v>24432</v>
      </c>
    </row>
    <row r="38" spans="1:33" x14ac:dyDescent="0.2">
      <c r="A38" t="s">
        <v>2093</v>
      </c>
      <c r="B38" t="s">
        <v>2094</v>
      </c>
      <c r="C38" t="s">
        <v>1201</v>
      </c>
      <c r="D38">
        <v>1602</v>
      </c>
      <c r="F38" t="s">
        <v>1049</v>
      </c>
      <c r="G38" t="s">
        <v>1048</v>
      </c>
      <c r="H38">
        <v>52227</v>
      </c>
      <c r="I38">
        <v>0.13500000000000001</v>
      </c>
      <c r="J38">
        <v>0.1560549313358302</v>
      </c>
      <c r="K38">
        <v>5.742821473158552E-2</v>
      </c>
      <c r="L38">
        <v>2.8909090909090912E-2</v>
      </c>
      <c r="M38">
        <v>0.42200000000000004</v>
      </c>
      <c r="N38">
        <v>-4.8480845442536329E-2</v>
      </c>
      <c r="O38">
        <v>0.50052502625131257</v>
      </c>
      <c r="P38">
        <v>0.13865546218487396</v>
      </c>
      <c r="Q38">
        <v>0.18227215980024969</v>
      </c>
      <c r="R38">
        <v>0.36029219932168016</v>
      </c>
      <c r="S38">
        <v>22675</v>
      </c>
      <c r="T38">
        <v>2</v>
      </c>
      <c r="U38">
        <v>2</v>
      </c>
      <c r="V38">
        <v>2</v>
      </c>
      <c r="W38">
        <v>2</v>
      </c>
      <c r="X38">
        <v>1</v>
      </c>
      <c r="Y38">
        <v>2</v>
      </c>
      <c r="Z38">
        <v>2</v>
      </c>
      <c r="AA38">
        <v>2</v>
      </c>
      <c r="AB38">
        <v>2</v>
      </c>
      <c r="AC38">
        <v>1</v>
      </c>
      <c r="AD38">
        <v>18</v>
      </c>
      <c r="AF38">
        <v>0.36029219932168016</v>
      </c>
      <c r="AG38">
        <v>22675</v>
      </c>
    </row>
    <row r="39" spans="1:33" x14ac:dyDescent="0.2">
      <c r="A39" t="s">
        <v>2095</v>
      </c>
      <c r="B39" t="s">
        <v>2096</v>
      </c>
      <c r="C39" t="s">
        <v>1173</v>
      </c>
      <c r="D39">
        <v>1259</v>
      </c>
      <c r="F39" t="s">
        <v>1072</v>
      </c>
      <c r="G39" t="s">
        <v>1071</v>
      </c>
      <c r="H39">
        <v>44543</v>
      </c>
      <c r="I39">
        <v>0.23699999999999999</v>
      </c>
      <c r="J39">
        <v>0.14455917394757745</v>
      </c>
      <c r="K39">
        <v>0.10166799046862589</v>
      </c>
      <c r="L39">
        <v>2.8363636363636365E-2</v>
      </c>
      <c r="M39">
        <v>0.51800000000000002</v>
      </c>
      <c r="N39">
        <v>-4.4230620004655857E-2</v>
      </c>
      <c r="O39">
        <v>0.40529622980251345</v>
      </c>
      <c r="P39">
        <v>0.15231788079470199</v>
      </c>
      <c r="Q39">
        <v>0.24702144559173947</v>
      </c>
      <c r="R39">
        <v>0.45749665327978584</v>
      </c>
      <c r="S39">
        <v>13806</v>
      </c>
      <c r="T39">
        <v>2</v>
      </c>
      <c r="U39">
        <v>2</v>
      </c>
      <c r="V39">
        <v>2</v>
      </c>
      <c r="W39">
        <v>2</v>
      </c>
      <c r="X39">
        <v>1</v>
      </c>
      <c r="Y39">
        <v>2</v>
      </c>
      <c r="Z39">
        <v>2</v>
      </c>
      <c r="AA39">
        <v>1</v>
      </c>
      <c r="AB39">
        <v>2</v>
      </c>
      <c r="AC39">
        <v>2</v>
      </c>
      <c r="AD39">
        <v>18</v>
      </c>
      <c r="AF39">
        <v>0.45749665327978584</v>
      </c>
      <c r="AG39">
        <v>13806</v>
      </c>
    </row>
    <row r="40" spans="1:33" x14ac:dyDescent="0.2">
      <c r="A40" t="s">
        <v>2097</v>
      </c>
      <c r="B40" t="s">
        <v>2098</v>
      </c>
      <c r="C40" t="s">
        <v>1175</v>
      </c>
      <c r="D40">
        <v>1935</v>
      </c>
      <c r="F40" t="s">
        <v>1081</v>
      </c>
      <c r="G40" t="s">
        <v>1080</v>
      </c>
      <c r="H40">
        <v>45379</v>
      </c>
      <c r="I40">
        <v>0.185</v>
      </c>
      <c r="J40">
        <v>0.25633074935400518</v>
      </c>
      <c r="K40">
        <v>8.6821705426356588E-2</v>
      </c>
      <c r="L40">
        <v>2.7727272727272729E-2</v>
      </c>
      <c r="M40">
        <v>0.371</v>
      </c>
      <c r="N40">
        <v>-2.3193132658376935E-2</v>
      </c>
      <c r="O40">
        <v>0.52410256410256406</v>
      </c>
      <c r="P40">
        <v>9.112259276655707E-2</v>
      </c>
      <c r="Q40">
        <v>0.28010335917312662</v>
      </c>
      <c r="R40">
        <v>0.4356185175815836</v>
      </c>
      <c r="S40">
        <v>20144</v>
      </c>
      <c r="T40">
        <v>2</v>
      </c>
      <c r="U40">
        <v>2</v>
      </c>
      <c r="V40">
        <v>2</v>
      </c>
      <c r="W40">
        <v>2</v>
      </c>
      <c r="X40">
        <v>1</v>
      </c>
      <c r="Y40">
        <v>2</v>
      </c>
      <c r="Z40">
        <v>2</v>
      </c>
      <c r="AA40">
        <v>2</v>
      </c>
      <c r="AB40">
        <v>1</v>
      </c>
      <c r="AC40">
        <v>2</v>
      </c>
      <c r="AD40">
        <v>18</v>
      </c>
      <c r="AF40">
        <v>0.4356185175815836</v>
      </c>
      <c r="AG40">
        <v>20144</v>
      </c>
    </row>
    <row r="41" spans="1:33" x14ac:dyDescent="0.2">
      <c r="A41" t="s">
        <v>2099</v>
      </c>
      <c r="B41" t="s">
        <v>2100</v>
      </c>
      <c r="C41" t="s">
        <v>1138</v>
      </c>
      <c r="D41">
        <v>904</v>
      </c>
      <c r="F41" t="s">
        <v>994</v>
      </c>
      <c r="G41" t="s">
        <v>993</v>
      </c>
      <c r="H41">
        <v>50714</v>
      </c>
      <c r="I41">
        <v>0.252</v>
      </c>
      <c r="J41">
        <v>0.1913716814159292</v>
      </c>
      <c r="K41">
        <v>6.7477876106194684E-2</v>
      </c>
      <c r="L41">
        <v>3.1818181818181815E-2</v>
      </c>
      <c r="M41">
        <v>0.40500000000000003</v>
      </c>
      <c r="N41">
        <v>-1.828899637243047E-2</v>
      </c>
      <c r="O41">
        <v>0.57972805933250926</v>
      </c>
      <c r="P41">
        <v>0.16605166051660517</v>
      </c>
      <c r="Q41">
        <v>0.22345132743362831</v>
      </c>
      <c r="R41">
        <v>0.40672124084446359</v>
      </c>
      <c r="S41">
        <v>16038</v>
      </c>
      <c r="T41">
        <v>2</v>
      </c>
      <c r="U41">
        <v>2</v>
      </c>
      <c r="V41">
        <v>2</v>
      </c>
      <c r="W41">
        <v>2</v>
      </c>
      <c r="X41">
        <v>2</v>
      </c>
      <c r="Y41">
        <v>2</v>
      </c>
      <c r="Z41">
        <v>1</v>
      </c>
      <c r="AA41">
        <v>2</v>
      </c>
      <c r="AB41">
        <v>2</v>
      </c>
      <c r="AC41">
        <v>1</v>
      </c>
      <c r="AD41">
        <v>18</v>
      </c>
      <c r="AF41">
        <v>0.40672124084446359</v>
      </c>
      <c r="AG41">
        <v>16038</v>
      </c>
    </row>
    <row r="42" spans="1:33" x14ac:dyDescent="0.2">
      <c r="A42" t="s">
        <v>2101</v>
      </c>
      <c r="B42" t="s">
        <v>2102</v>
      </c>
      <c r="C42" t="s">
        <v>1233</v>
      </c>
      <c r="D42">
        <v>1207</v>
      </c>
      <c r="F42" t="s">
        <v>891</v>
      </c>
      <c r="G42" t="s">
        <v>963</v>
      </c>
      <c r="H42">
        <v>43784</v>
      </c>
      <c r="I42">
        <v>0.17199999999999999</v>
      </c>
      <c r="J42">
        <v>0.22700911350455674</v>
      </c>
      <c r="K42">
        <v>9.6934548467274229E-2</v>
      </c>
      <c r="L42">
        <v>3.3363636363636359E-2</v>
      </c>
      <c r="M42">
        <v>0.376</v>
      </c>
      <c r="N42">
        <v>-5.2771929824561407E-3</v>
      </c>
      <c r="O42">
        <v>0.65038419319429197</v>
      </c>
      <c r="P42">
        <v>6.4341085271317836E-2</v>
      </c>
      <c r="Q42">
        <v>0.30571665285832644</v>
      </c>
      <c r="R42">
        <v>0.41839296924042685</v>
      </c>
      <c r="S42">
        <v>20628</v>
      </c>
      <c r="T42">
        <v>2</v>
      </c>
      <c r="U42">
        <v>2</v>
      </c>
      <c r="V42">
        <v>2</v>
      </c>
      <c r="W42">
        <v>2</v>
      </c>
      <c r="X42">
        <v>2</v>
      </c>
      <c r="Y42">
        <v>2</v>
      </c>
      <c r="Z42">
        <v>1</v>
      </c>
      <c r="AA42">
        <v>2</v>
      </c>
      <c r="AB42">
        <v>1</v>
      </c>
      <c r="AC42">
        <v>2</v>
      </c>
      <c r="AD42">
        <v>18</v>
      </c>
      <c r="AF42">
        <v>0.41839296924042685</v>
      </c>
      <c r="AG42">
        <v>20628</v>
      </c>
    </row>
    <row r="43" spans="1:33" x14ac:dyDescent="0.2">
      <c r="A43" t="s">
        <v>2103</v>
      </c>
      <c r="B43" t="s">
        <v>2104</v>
      </c>
      <c r="C43" t="s">
        <v>2105</v>
      </c>
      <c r="D43">
        <v>1527</v>
      </c>
      <c r="F43" t="s">
        <v>902</v>
      </c>
      <c r="G43" t="s">
        <v>1025</v>
      </c>
      <c r="H43">
        <v>40614</v>
      </c>
      <c r="I43">
        <v>0.19399999999999998</v>
      </c>
      <c r="J43">
        <v>0.13752455795677801</v>
      </c>
      <c r="K43">
        <v>0.10150622134905042</v>
      </c>
      <c r="L43">
        <v>2.9818181818181813E-2</v>
      </c>
      <c r="M43">
        <v>0.46</v>
      </c>
      <c r="N43">
        <v>-2.667508483939705E-2</v>
      </c>
      <c r="O43">
        <v>0.44967682363804246</v>
      </c>
      <c r="P43">
        <v>0</v>
      </c>
      <c r="Q43">
        <v>0.3850687622789784</v>
      </c>
      <c r="R43">
        <v>0.40691393590205255</v>
      </c>
      <c r="S43">
        <v>17968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1</v>
      </c>
      <c r="AB43">
        <v>0</v>
      </c>
      <c r="AC43">
        <v>2</v>
      </c>
      <c r="AD43">
        <v>17</v>
      </c>
      <c r="AF43">
        <v>0.40691393590205255</v>
      </c>
      <c r="AG43">
        <v>17968</v>
      </c>
    </row>
    <row r="44" spans="1:33" x14ac:dyDescent="0.2">
      <c r="A44" t="s">
        <v>2106</v>
      </c>
      <c r="B44" t="s">
        <v>2107</v>
      </c>
      <c r="C44" t="s">
        <v>1196</v>
      </c>
      <c r="D44">
        <v>1080</v>
      </c>
      <c r="F44" t="s">
        <v>1045</v>
      </c>
      <c r="G44" t="s">
        <v>1044</v>
      </c>
      <c r="H44">
        <v>42467</v>
      </c>
      <c r="I44">
        <v>0.248</v>
      </c>
      <c r="J44">
        <v>0.43611111111111112</v>
      </c>
      <c r="K44">
        <v>0.28425925925925927</v>
      </c>
      <c r="L44">
        <v>3.2000000000000001E-2</v>
      </c>
      <c r="M44">
        <v>0.40899999999999997</v>
      </c>
      <c r="N44">
        <v>5.716481867041108E-2</v>
      </c>
      <c r="O44">
        <v>0.74448897795591185</v>
      </c>
      <c r="P44">
        <v>9.4719195305951381E-2</v>
      </c>
      <c r="Q44">
        <v>0.40185185185185185</v>
      </c>
      <c r="R44">
        <v>0.5681899964015833</v>
      </c>
      <c r="S44">
        <v>17500</v>
      </c>
      <c r="T44">
        <v>2</v>
      </c>
      <c r="U44">
        <v>2</v>
      </c>
      <c r="V44">
        <v>2</v>
      </c>
      <c r="W44">
        <v>2</v>
      </c>
      <c r="X44">
        <v>2</v>
      </c>
      <c r="Y44">
        <v>2</v>
      </c>
      <c r="Z44">
        <v>0</v>
      </c>
      <c r="AA44">
        <v>2</v>
      </c>
      <c r="AB44">
        <v>1</v>
      </c>
      <c r="AC44">
        <v>2</v>
      </c>
      <c r="AD44">
        <v>17</v>
      </c>
      <c r="AF44">
        <v>0.5681899964015833</v>
      </c>
      <c r="AG44">
        <v>17500</v>
      </c>
    </row>
    <row r="45" spans="1:33" x14ac:dyDescent="0.2">
      <c r="A45" t="s">
        <v>2108</v>
      </c>
      <c r="B45" t="s">
        <v>2109</v>
      </c>
      <c r="C45" t="s">
        <v>1235</v>
      </c>
      <c r="D45">
        <v>1522</v>
      </c>
      <c r="F45" t="s">
        <v>1045</v>
      </c>
      <c r="G45" t="s">
        <v>1044</v>
      </c>
      <c r="H45">
        <v>48846</v>
      </c>
      <c r="I45">
        <v>0.311</v>
      </c>
      <c r="J45">
        <v>0.25295663600525625</v>
      </c>
      <c r="K45">
        <v>7.6215505913272016E-2</v>
      </c>
      <c r="L45">
        <v>3.2000000000000001E-2</v>
      </c>
      <c r="M45">
        <v>0.40399999999999997</v>
      </c>
      <c r="N45">
        <v>5.716481867041108E-2</v>
      </c>
      <c r="O45">
        <v>0.50075187969924817</v>
      </c>
      <c r="P45">
        <v>8.2026537997587454E-2</v>
      </c>
      <c r="Q45">
        <v>0.37253613666228647</v>
      </c>
      <c r="R45">
        <v>0.4398559423769508</v>
      </c>
      <c r="S45">
        <v>15840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0</v>
      </c>
      <c r="AA45">
        <v>2</v>
      </c>
      <c r="AB45">
        <v>1</v>
      </c>
      <c r="AC45">
        <v>2</v>
      </c>
      <c r="AD45">
        <v>17</v>
      </c>
      <c r="AF45">
        <v>0.4398559423769508</v>
      </c>
      <c r="AG45">
        <v>15840</v>
      </c>
    </row>
    <row r="46" spans="1:33" x14ac:dyDescent="0.2">
      <c r="A46" t="s">
        <v>2110</v>
      </c>
      <c r="B46" t="s">
        <v>2111</v>
      </c>
      <c r="C46" t="s">
        <v>1179</v>
      </c>
      <c r="D46">
        <v>690</v>
      </c>
      <c r="F46" t="s">
        <v>998</v>
      </c>
      <c r="G46" t="s">
        <v>997</v>
      </c>
      <c r="H46">
        <v>27240</v>
      </c>
      <c r="I46">
        <v>0.45399999999999996</v>
      </c>
      <c r="J46">
        <v>0.23478260869565218</v>
      </c>
      <c r="K46">
        <v>0.10434782608695652</v>
      </c>
      <c r="L46">
        <v>2.7545454545454543E-2</v>
      </c>
      <c r="M46">
        <v>0.40700000000000003</v>
      </c>
      <c r="N46">
        <v>3.6888775789844577E-2</v>
      </c>
      <c r="O46">
        <v>0.81037277147487841</v>
      </c>
      <c r="P46">
        <v>0.12328767123287671</v>
      </c>
      <c r="Q46">
        <v>0.42028985507246375</v>
      </c>
      <c r="R46">
        <v>0.66319082377476535</v>
      </c>
      <c r="S46">
        <v>9699</v>
      </c>
      <c r="T46">
        <v>2</v>
      </c>
      <c r="U46">
        <v>2</v>
      </c>
      <c r="V46">
        <v>2</v>
      </c>
      <c r="W46">
        <v>2</v>
      </c>
      <c r="X46">
        <v>1</v>
      </c>
      <c r="Y46">
        <v>2</v>
      </c>
      <c r="Z46">
        <v>0</v>
      </c>
      <c r="AA46">
        <v>2</v>
      </c>
      <c r="AB46">
        <v>2</v>
      </c>
      <c r="AC46">
        <v>2</v>
      </c>
      <c r="AD46">
        <v>17</v>
      </c>
      <c r="AF46">
        <v>0.66319082377476535</v>
      </c>
      <c r="AG46">
        <v>9699</v>
      </c>
    </row>
    <row r="47" spans="1:33" x14ac:dyDescent="0.2">
      <c r="A47" t="s">
        <v>2112</v>
      </c>
      <c r="B47" t="s">
        <v>2113</v>
      </c>
      <c r="C47" t="s">
        <v>1181</v>
      </c>
      <c r="D47">
        <v>770</v>
      </c>
      <c r="F47" t="s">
        <v>977</v>
      </c>
      <c r="G47" t="s">
        <v>976</v>
      </c>
      <c r="H47">
        <v>37745</v>
      </c>
      <c r="I47">
        <v>0.26700000000000002</v>
      </c>
      <c r="J47">
        <v>0.29870129870129869</v>
      </c>
      <c r="K47">
        <v>9.8701298701298706E-2</v>
      </c>
      <c r="L47">
        <v>2.6818181818181817E-2</v>
      </c>
      <c r="M47">
        <v>0.41399999999999998</v>
      </c>
      <c r="N47">
        <v>0.14341677503250974</v>
      </c>
      <c r="O47">
        <v>0.57906295754026349</v>
      </c>
      <c r="P47">
        <v>0.11392405063291139</v>
      </c>
      <c r="Q47">
        <v>0.31948051948051948</v>
      </c>
      <c r="R47">
        <v>0.52928692699490665</v>
      </c>
      <c r="S47">
        <v>15511</v>
      </c>
      <c r="T47">
        <v>2</v>
      </c>
      <c r="U47">
        <v>2</v>
      </c>
      <c r="V47">
        <v>2</v>
      </c>
      <c r="W47">
        <v>2</v>
      </c>
      <c r="X47">
        <v>1</v>
      </c>
      <c r="Y47">
        <v>2</v>
      </c>
      <c r="Z47">
        <v>0</v>
      </c>
      <c r="AA47">
        <v>2</v>
      </c>
      <c r="AB47">
        <v>2</v>
      </c>
      <c r="AC47">
        <v>2</v>
      </c>
      <c r="AD47">
        <v>17</v>
      </c>
      <c r="AF47">
        <v>0.52928692699490665</v>
      </c>
      <c r="AG47">
        <v>15511</v>
      </c>
    </row>
    <row r="48" spans="1:33" x14ac:dyDescent="0.2">
      <c r="A48" t="s">
        <v>2114</v>
      </c>
      <c r="B48" t="s">
        <v>2115</v>
      </c>
      <c r="C48" t="s">
        <v>1152</v>
      </c>
      <c r="D48">
        <v>853</v>
      </c>
      <c r="F48" t="s">
        <v>1070</v>
      </c>
      <c r="G48" t="s">
        <v>1069</v>
      </c>
      <c r="H48">
        <v>28299</v>
      </c>
      <c r="I48">
        <v>0.35299999999999998</v>
      </c>
      <c r="J48">
        <v>0.47245017584994137</v>
      </c>
      <c r="K48">
        <v>0.15943728018757328</v>
      </c>
      <c r="L48">
        <v>2.9272727272727277E-2</v>
      </c>
      <c r="M48">
        <v>0.33600000000000002</v>
      </c>
      <c r="N48">
        <v>4.1193073460981007E-4</v>
      </c>
      <c r="O48">
        <v>0.57413509060955514</v>
      </c>
      <c r="P48">
        <v>0.11422637590861889</v>
      </c>
      <c r="Q48">
        <v>0.4794841735052755</v>
      </c>
      <c r="R48">
        <v>0.64190981432360739</v>
      </c>
      <c r="S48">
        <v>10761</v>
      </c>
      <c r="T48">
        <v>2</v>
      </c>
      <c r="U48">
        <v>2</v>
      </c>
      <c r="V48">
        <v>2</v>
      </c>
      <c r="W48">
        <v>2</v>
      </c>
      <c r="X48">
        <v>2</v>
      </c>
      <c r="Y48">
        <v>1</v>
      </c>
      <c r="Z48">
        <v>0</v>
      </c>
      <c r="AA48">
        <v>2</v>
      </c>
      <c r="AB48">
        <v>2</v>
      </c>
      <c r="AC48">
        <v>2</v>
      </c>
      <c r="AD48">
        <v>17</v>
      </c>
      <c r="AF48">
        <v>0.64190981432360739</v>
      </c>
      <c r="AG48">
        <v>10761</v>
      </c>
    </row>
    <row r="49" spans="1:33" x14ac:dyDescent="0.2">
      <c r="A49" t="s">
        <v>2116</v>
      </c>
      <c r="B49" t="s">
        <v>2117</v>
      </c>
      <c r="C49" t="s">
        <v>1188</v>
      </c>
      <c r="D49">
        <v>1638</v>
      </c>
      <c r="F49" t="s">
        <v>863</v>
      </c>
      <c r="G49" t="s">
        <v>962</v>
      </c>
      <c r="H49">
        <v>43182</v>
      </c>
      <c r="I49">
        <v>0.183</v>
      </c>
      <c r="J49">
        <v>0.18681318681318682</v>
      </c>
      <c r="K49">
        <v>3.3577533577533576E-2</v>
      </c>
      <c r="L49">
        <v>2.7454545454545457E-2</v>
      </c>
      <c r="M49">
        <v>0.38200000000000001</v>
      </c>
      <c r="N49">
        <v>-3.1594064145524174E-2</v>
      </c>
      <c r="O49">
        <v>0.45427350427350427</v>
      </c>
      <c r="P49">
        <v>0.18658892128279883</v>
      </c>
      <c r="Q49">
        <v>0.27228327228327226</v>
      </c>
      <c r="R49">
        <v>0.42375835027592218</v>
      </c>
      <c r="S49">
        <v>16551</v>
      </c>
      <c r="T49">
        <v>2</v>
      </c>
      <c r="U49">
        <v>2</v>
      </c>
      <c r="V49">
        <v>2</v>
      </c>
      <c r="W49">
        <v>1</v>
      </c>
      <c r="X49">
        <v>1</v>
      </c>
      <c r="Y49">
        <v>2</v>
      </c>
      <c r="Z49">
        <v>2</v>
      </c>
      <c r="AA49">
        <v>1</v>
      </c>
      <c r="AB49">
        <v>2</v>
      </c>
      <c r="AC49">
        <v>2</v>
      </c>
      <c r="AD49">
        <v>17</v>
      </c>
      <c r="AF49">
        <v>0.42375835027592218</v>
      </c>
      <c r="AG49">
        <v>16551</v>
      </c>
    </row>
    <row r="50" spans="1:33" x14ac:dyDescent="0.2">
      <c r="A50" t="s">
        <v>2118</v>
      </c>
      <c r="B50" t="s">
        <v>2119</v>
      </c>
      <c r="C50" t="s">
        <v>1228</v>
      </c>
      <c r="D50">
        <v>1347</v>
      </c>
      <c r="F50" t="s">
        <v>232</v>
      </c>
      <c r="G50" t="s">
        <v>1062</v>
      </c>
      <c r="H50">
        <v>45059</v>
      </c>
      <c r="I50">
        <v>0.22500000000000001</v>
      </c>
      <c r="J50">
        <v>0.19153674832962139</v>
      </c>
      <c r="K50">
        <v>8.4632516703786187E-2</v>
      </c>
      <c r="L50">
        <v>4.1636363636363631E-2</v>
      </c>
      <c r="M50">
        <v>0.34</v>
      </c>
      <c r="N50">
        <v>-3.508989460632362E-2</v>
      </c>
      <c r="O50">
        <v>0.37808489634748271</v>
      </c>
      <c r="P50">
        <v>9.2929292929292931E-2</v>
      </c>
      <c r="Q50">
        <v>0.24647364513734224</v>
      </c>
      <c r="R50">
        <v>0.37030598052851182</v>
      </c>
      <c r="S50">
        <v>22643</v>
      </c>
      <c r="T50">
        <v>2</v>
      </c>
      <c r="U50">
        <v>2</v>
      </c>
      <c r="V50">
        <v>2</v>
      </c>
      <c r="W50">
        <v>2</v>
      </c>
      <c r="X50">
        <v>2</v>
      </c>
      <c r="Y50">
        <v>1</v>
      </c>
      <c r="Z50">
        <v>2</v>
      </c>
      <c r="AA50">
        <v>1</v>
      </c>
      <c r="AB50">
        <v>1</v>
      </c>
      <c r="AC50">
        <v>2</v>
      </c>
      <c r="AD50">
        <v>17</v>
      </c>
      <c r="AF50">
        <v>0.37030598052851182</v>
      </c>
      <c r="AG50">
        <v>22643</v>
      </c>
    </row>
    <row r="51" spans="1:33" x14ac:dyDescent="0.2">
      <c r="A51" t="s">
        <v>2120</v>
      </c>
      <c r="B51" t="s">
        <v>2121</v>
      </c>
      <c r="C51" t="s">
        <v>1260</v>
      </c>
      <c r="D51">
        <v>830</v>
      </c>
      <c r="F51" t="s">
        <v>1022</v>
      </c>
      <c r="G51" t="s">
        <v>1021</v>
      </c>
      <c r="H51">
        <v>47885</v>
      </c>
      <c r="I51">
        <v>0.13900000000000001</v>
      </c>
      <c r="J51">
        <v>0.25542168674698795</v>
      </c>
      <c r="K51">
        <v>0.10722891566265061</v>
      </c>
      <c r="L51">
        <v>2.7272727272727275E-2</v>
      </c>
      <c r="M51">
        <v>0.38</v>
      </c>
      <c r="N51">
        <v>5.4638356340840294E-3</v>
      </c>
      <c r="O51">
        <v>0.60893180446590223</v>
      </c>
      <c r="P51">
        <v>0.104638619201726</v>
      </c>
      <c r="Q51">
        <v>0.26867469879518074</v>
      </c>
      <c r="R51">
        <v>0.37626141278231617</v>
      </c>
      <c r="S51">
        <v>19096</v>
      </c>
      <c r="T51">
        <v>2</v>
      </c>
      <c r="U51">
        <v>2</v>
      </c>
      <c r="V51">
        <v>2</v>
      </c>
      <c r="W51">
        <v>2</v>
      </c>
      <c r="X51">
        <v>1</v>
      </c>
      <c r="Y51">
        <v>2</v>
      </c>
      <c r="Z51">
        <v>0</v>
      </c>
      <c r="AA51">
        <v>2</v>
      </c>
      <c r="AB51">
        <v>2</v>
      </c>
      <c r="AC51">
        <v>2</v>
      </c>
      <c r="AD51">
        <v>17</v>
      </c>
      <c r="AF51">
        <v>0.37626141278231617</v>
      </c>
      <c r="AG51">
        <v>19096</v>
      </c>
    </row>
    <row r="52" spans="1:33" x14ac:dyDescent="0.2">
      <c r="A52" t="s">
        <v>2122</v>
      </c>
      <c r="B52" t="s">
        <v>2123</v>
      </c>
      <c r="C52" t="s">
        <v>1165</v>
      </c>
      <c r="D52">
        <v>981</v>
      </c>
      <c r="F52" t="s">
        <v>1022</v>
      </c>
      <c r="G52" t="s">
        <v>1021</v>
      </c>
      <c r="H52">
        <v>18750</v>
      </c>
      <c r="I52">
        <v>0.32400000000000001</v>
      </c>
      <c r="J52">
        <v>0.27217125382262997</v>
      </c>
      <c r="K52">
        <v>0.18654434250764526</v>
      </c>
      <c r="L52">
        <v>2.7272727272727275E-2</v>
      </c>
      <c r="M52">
        <v>0.58399999999999996</v>
      </c>
      <c r="N52">
        <v>5.4638356340840294E-3</v>
      </c>
      <c r="O52">
        <v>0.629182156133829</v>
      </c>
      <c r="P52">
        <v>0.129547471162378</v>
      </c>
      <c r="Q52">
        <v>0.54841997961264022</v>
      </c>
      <c r="R52">
        <v>0.61384083044982696</v>
      </c>
      <c r="S52">
        <v>10787</v>
      </c>
      <c r="T52">
        <v>2</v>
      </c>
      <c r="U52">
        <v>2</v>
      </c>
      <c r="V52">
        <v>2</v>
      </c>
      <c r="W52">
        <v>2</v>
      </c>
      <c r="X52">
        <v>1</v>
      </c>
      <c r="Y52">
        <v>2</v>
      </c>
      <c r="Z52">
        <v>0</v>
      </c>
      <c r="AA52">
        <v>2</v>
      </c>
      <c r="AB52">
        <v>2</v>
      </c>
      <c r="AC52">
        <v>2</v>
      </c>
      <c r="AD52">
        <v>17</v>
      </c>
      <c r="AF52">
        <v>0.61384083044982696</v>
      </c>
      <c r="AG52">
        <v>10787</v>
      </c>
    </row>
    <row r="53" spans="1:33" x14ac:dyDescent="0.2">
      <c r="A53" t="s">
        <v>2124</v>
      </c>
      <c r="B53" t="s">
        <v>2125</v>
      </c>
      <c r="C53" t="s">
        <v>1267</v>
      </c>
      <c r="D53">
        <v>973</v>
      </c>
      <c r="F53" t="s">
        <v>902</v>
      </c>
      <c r="G53" t="s">
        <v>1025</v>
      </c>
      <c r="H53">
        <v>41080</v>
      </c>
      <c r="I53">
        <v>0.22600000000000001</v>
      </c>
      <c r="J53">
        <v>0.18191161356628982</v>
      </c>
      <c r="K53">
        <v>5.9609455292908529E-2</v>
      </c>
      <c r="L53">
        <v>2.9818181818181813E-2</v>
      </c>
      <c r="M53">
        <v>0.27500000000000002</v>
      </c>
      <c r="N53">
        <v>-2.667508483939705E-2</v>
      </c>
      <c r="O53">
        <v>0.38489736070381231</v>
      </c>
      <c r="P53">
        <v>0.13910761154855644</v>
      </c>
      <c r="Q53">
        <v>0.31346351490236385</v>
      </c>
      <c r="R53">
        <v>0.41119528619528617</v>
      </c>
      <c r="S53">
        <v>17903</v>
      </c>
      <c r="T53">
        <v>2</v>
      </c>
      <c r="U53">
        <v>2</v>
      </c>
      <c r="V53">
        <v>2</v>
      </c>
      <c r="W53">
        <v>2</v>
      </c>
      <c r="X53">
        <v>2</v>
      </c>
      <c r="Y53">
        <v>0</v>
      </c>
      <c r="Z53">
        <v>2</v>
      </c>
      <c r="AA53">
        <v>1</v>
      </c>
      <c r="AB53">
        <v>2</v>
      </c>
      <c r="AC53">
        <v>2</v>
      </c>
      <c r="AD53">
        <v>17</v>
      </c>
      <c r="AF53">
        <v>0.41119528619528617</v>
      </c>
      <c r="AG53">
        <v>17903</v>
      </c>
    </row>
    <row r="54" spans="1:33" x14ac:dyDescent="0.2">
      <c r="A54" t="s">
        <v>2126</v>
      </c>
      <c r="B54" t="s">
        <v>2127</v>
      </c>
      <c r="C54" t="s">
        <v>1247</v>
      </c>
      <c r="D54">
        <v>1426</v>
      </c>
      <c r="F54" t="s">
        <v>302</v>
      </c>
      <c r="G54" t="s">
        <v>1074</v>
      </c>
      <c r="H54">
        <v>44242</v>
      </c>
      <c r="I54">
        <v>0.23199999999999998</v>
      </c>
      <c r="J54">
        <v>0.15568022440392706</v>
      </c>
      <c r="K54">
        <v>7.0126227208976155E-2</v>
      </c>
      <c r="L54">
        <v>2.9545454545454545E-2</v>
      </c>
      <c r="M54">
        <v>0.309</v>
      </c>
      <c r="N54">
        <v>-4.1464761086916518E-2</v>
      </c>
      <c r="O54">
        <v>0.49575471698113205</v>
      </c>
      <c r="P54">
        <v>7.2821846553966188E-2</v>
      </c>
      <c r="Q54">
        <v>0.2061711079943899</v>
      </c>
      <c r="R54">
        <v>0.43480973175296317</v>
      </c>
      <c r="S54">
        <v>21379</v>
      </c>
      <c r="T54">
        <v>2</v>
      </c>
      <c r="U54">
        <v>2</v>
      </c>
      <c r="V54">
        <v>2</v>
      </c>
      <c r="W54">
        <v>2</v>
      </c>
      <c r="X54">
        <v>2</v>
      </c>
      <c r="Y54">
        <v>1</v>
      </c>
      <c r="Z54">
        <v>2</v>
      </c>
      <c r="AA54">
        <v>2</v>
      </c>
      <c r="AB54">
        <v>1</v>
      </c>
      <c r="AC54">
        <v>1</v>
      </c>
      <c r="AD54">
        <v>17</v>
      </c>
      <c r="AF54">
        <v>0.43480973175296317</v>
      </c>
      <c r="AG54">
        <v>21379</v>
      </c>
    </row>
    <row r="55" spans="1:33" x14ac:dyDescent="0.2">
      <c r="A55" t="s">
        <v>2128</v>
      </c>
      <c r="B55" t="s">
        <v>2129</v>
      </c>
      <c r="C55" t="s">
        <v>1171</v>
      </c>
      <c r="D55">
        <v>703</v>
      </c>
      <c r="F55" t="s">
        <v>977</v>
      </c>
      <c r="G55" t="s">
        <v>976</v>
      </c>
      <c r="H55">
        <v>31542</v>
      </c>
      <c r="I55">
        <v>0.26500000000000001</v>
      </c>
      <c r="J55">
        <v>0.43812233285917496</v>
      </c>
      <c r="K55">
        <v>0.17069701280227595</v>
      </c>
      <c r="L55">
        <v>2.6818181818181817E-2</v>
      </c>
      <c r="M55">
        <v>0.41</v>
      </c>
      <c r="N55">
        <v>0.14341677503250974</v>
      </c>
      <c r="O55">
        <v>0.65975422427035335</v>
      </c>
      <c r="P55">
        <v>0.19270239452679588</v>
      </c>
      <c r="Q55">
        <v>0.53911806543385488</v>
      </c>
      <c r="R55">
        <v>0.72689817539729251</v>
      </c>
      <c r="S55">
        <v>7000</v>
      </c>
      <c r="T55">
        <v>2</v>
      </c>
      <c r="U55">
        <v>2</v>
      </c>
      <c r="V55">
        <v>2</v>
      </c>
      <c r="W55">
        <v>2</v>
      </c>
      <c r="X55">
        <v>1</v>
      </c>
      <c r="Y55">
        <v>2</v>
      </c>
      <c r="Z55">
        <v>0</v>
      </c>
      <c r="AA55">
        <v>2</v>
      </c>
      <c r="AB55">
        <v>2</v>
      </c>
      <c r="AC55">
        <v>2</v>
      </c>
      <c r="AD55">
        <v>17</v>
      </c>
      <c r="AF55">
        <v>0.72689817539729251</v>
      </c>
      <c r="AG55">
        <v>7000</v>
      </c>
    </row>
    <row r="56" spans="1:33" x14ac:dyDescent="0.2">
      <c r="A56" t="s">
        <v>2130</v>
      </c>
      <c r="B56" t="s">
        <v>2131</v>
      </c>
      <c r="C56" t="s">
        <v>1156</v>
      </c>
      <c r="D56">
        <v>828</v>
      </c>
      <c r="F56" t="s">
        <v>1100</v>
      </c>
      <c r="G56" t="s">
        <v>1099</v>
      </c>
      <c r="H56">
        <v>46111</v>
      </c>
      <c r="I56">
        <v>0.22</v>
      </c>
      <c r="J56">
        <v>0.28381642512077293</v>
      </c>
      <c r="K56">
        <v>0.10507246376811594</v>
      </c>
      <c r="L56">
        <v>4.5636363636363635E-2</v>
      </c>
      <c r="M56">
        <v>0.30099999999999999</v>
      </c>
      <c r="N56">
        <v>-6.4329931403714236E-2</v>
      </c>
      <c r="O56">
        <v>0.45851528384279477</v>
      </c>
      <c r="P56">
        <v>0.2050799623706491</v>
      </c>
      <c r="Q56">
        <v>0.20652173913043478</v>
      </c>
      <c r="R56">
        <v>0.42418032786885246</v>
      </c>
      <c r="S56">
        <v>23724</v>
      </c>
      <c r="T56">
        <v>2</v>
      </c>
      <c r="U56">
        <v>2</v>
      </c>
      <c r="V56">
        <v>2</v>
      </c>
      <c r="W56">
        <v>2</v>
      </c>
      <c r="X56">
        <v>2</v>
      </c>
      <c r="Y56">
        <v>0</v>
      </c>
      <c r="Z56">
        <v>2</v>
      </c>
      <c r="AA56">
        <v>2</v>
      </c>
      <c r="AB56">
        <v>2</v>
      </c>
      <c r="AC56">
        <v>1</v>
      </c>
      <c r="AD56">
        <v>17</v>
      </c>
      <c r="AF56">
        <v>0.42418032786885246</v>
      </c>
      <c r="AG56">
        <v>23724</v>
      </c>
    </row>
    <row r="57" spans="1:33" x14ac:dyDescent="0.2">
      <c r="A57" t="s">
        <v>2132</v>
      </c>
      <c r="B57" t="s">
        <v>2133</v>
      </c>
      <c r="C57" t="s">
        <v>1209</v>
      </c>
      <c r="D57">
        <v>1978</v>
      </c>
      <c r="F57" t="s">
        <v>168</v>
      </c>
      <c r="G57" t="s">
        <v>992</v>
      </c>
      <c r="H57">
        <v>47235</v>
      </c>
      <c r="I57">
        <v>0.115</v>
      </c>
      <c r="J57">
        <v>0.13245702730030334</v>
      </c>
      <c r="K57">
        <v>3.0333670374115267E-2</v>
      </c>
      <c r="L57">
        <v>3.4727272727272725E-2</v>
      </c>
      <c r="M57">
        <v>0.44600000000000001</v>
      </c>
      <c r="N57">
        <v>-5.4076064826125904E-2</v>
      </c>
      <c r="O57">
        <v>0.38788257339163024</v>
      </c>
      <c r="P57">
        <v>0.10820559062218214</v>
      </c>
      <c r="Q57">
        <v>0.24974721941354905</v>
      </c>
      <c r="R57">
        <v>0.30969899665551842</v>
      </c>
      <c r="S57">
        <v>26624</v>
      </c>
      <c r="T57">
        <v>2</v>
      </c>
      <c r="U57">
        <v>1</v>
      </c>
      <c r="V57">
        <v>2</v>
      </c>
      <c r="W57">
        <v>1</v>
      </c>
      <c r="X57">
        <v>2</v>
      </c>
      <c r="Y57">
        <v>2</v>
      </c>
      <c r="Z57">
        <v>2</v>
      </c>
      <c r="AA57">
        <v>1</v>
      </c>
      <c r="AB57">
        <v>2</v>
      </c>
      <c r="AC57">
        <v>2</v>
      </c>
      <c r="AD57">
        <v>17</v>
      </c>
      <c r="AF57">
        <v>0.30969899665551842</v>
      </c>
      <c r="AG57">
        <v>26624</v>
      </c>
    </row>
    <row r="58" spans="1:33" x14ac:dyDescent="0.2">
      <c r="A58" t="s">
        <v>2134</v>
      </c>
      <c r="B58" t="s">
        <v>2135</v>
      </c>
      <c r="C58" t="s">
        <v>1264</v>
      </c>
      <c r="D58">
        <v>1955</v>
      </c>
      <c r="F58" t="s">
        <v>232</v>
      </c>
      <c r="G58" t="s">
        <v>1062</v>
      </c>
      <c r="H58">
        <v>45785</v>
      </c>
      <c r="I58">
        <v>0.23</v>
      </c>
      <c r="J58">
        <v>0.23273657289002558</v>
      </c>
      <c r="K58">
        <v>7.7749360613810742E-2</v>
      </c>
      <c r="L58">
        <v>4.1636363636363631E-2</v>
      </c>
      <c r="M58">
        <v>0.38299999999999995</v>
      </c>
      <c r="N58">
        <v>-3.508989460632362E-2</v>
      </c>
      <c r="O58">
        <v>0.43450371370695479</v>
      </c>
      <c r="P58">
        <v>5.2810077519379842E-2</v>
      </c>
      <c r="Q58">
        <v>0.27263427109974425</v>
      </c>
      <c r="R58">
        <v>0.38699621465152528</v>
      </c>
      <c r="S58">
        <v>21875</v>
      </c>
      <c r="T58">
        <v>2</v>
      </c>
      <c r="U58">
        <v>2</v>
      </c>
      <c r="V58">
        <v>2</v>
      </c>
      <c r="W58">
        <v>2</v>
      </c>
      <c r="X58">
        <v>2</v>
      </c>
      <c r="Y58">
        <v>2</v>
      </c>
      <c r="Z58">
        <v>2</v>
      </c>
      <c r="AA58">
        <v>1</v>
      </c>
      <c r="AB58">
        <v>0</v>
      </c>
      <c r="AC58">
        <v>2</v>
      </c>
      <c r="AD58">
        <v>17</v>
      </c>
      <c r="AF58">
        <v>0.38699621465152528</v>
      </c>
      <c r="AG58">
        <v>21875</v>
      </c>
    </row>
    <row r="59" spans="1:33" x14ac:dyDescent="0.2">
      <c r="A59" t="s">
        <v>2136</v>
      </c>
      <c r="B59" t="s">
        <v>2137</v>
      </c>
      <c r="C59" t="s">
        <v>1218</v>
      </c>
      <c r="D59">
        <v>1078</v>
      </c>
      <c r="F59" t="s">
        <v>977</v>
      </c>
      <c r="G59" t="s">
        <v>976</v>
      </c>
      <c r="H59">
        <v>23750</v>
      </c>
      <c r="I59">
        <v>0.44900000000000001</v>
      </c>
      <c r="J59">
        <v>0.39795918367346939</v>
      </c>
      <c r="K59">
        <v>0.11966604823747681</v>
      </c>
      <c r="L59">
        <v>2.6818181818181817E-2</v>
      </c>
      <c r="M59">
        <v>0.377</v>
      </c>
      <c r="N59">
        <v>0.14341677503250974</v>
      </c>
      <c r="O59">
        <v>0.6903363587827015</v>
      </c>
      <c r="P59">
        <v>0.15683229813664595</v>
      </c>
      <c r="Q59">
        <v>0.50927643784786647</v>
      </c>
      <c r="R59">
        <v>0.65608770917484127</v>
      </c>
      <c r="S59">
        <v>12372</v>
      </c>
      <c r="T59">
        <v>2</v>
      </c>
      <c r="U59">
        <v>2</v>
      </c>
      <c r="V59">
        <v>2</v>
      </c>
      <c r="W59">
        <v>2</v>
      </c>
      <c r="X59">
        <v>1</v>
      </c>
      <c r="Y59">
        <v>2</v>
      </c>
      <c r="Z59">
        <v>0</v>
      </c>
      <c r="AA59">
        <v>2</v>
      </c>
      <c r="AB59">
        <v>2</v>
      </c>
      <c r="AC59">
        <v>2</v>
      </c>
      <c r="AD59">
        <v>17</v>
      </c>
      <c r="AF59">
        <v>0.65608770917484127</v>
      </c>
      <c r="AG59">
        <v>12372</v>
      </c>
    </row>
    <row r="60" spans="1:33" x14ac:dyDescent="0.2">
      <c r="A60" t="s">
        <v>2138</v>
      </c>
      <c r="B60" t="s">
        <v>2139</v>
      </c>
      <c r="C60" t="s">
        <v>1520</v>
      </c>
      <c r="D60">
        <v>2119</v>
      </c>
      <c r="F60" t="s">
        <v>600</v>
      </c>
      <c r="G60" t="s">
        <v>1013</v>
      </c>
      <c r="H60">
        <v>51077</v>
      </c>
      <c r="I60">
        <v>0.2</v>
      </c>
      <c r="J60">
        <v>0.17885795186408684</v>
      </c>
      <c r="K60">
        <v>4.8135913166588017E-2</v>
      </c>
      <c r="L60">
        <v>2.9818181818181813E-2</v>
      </c>
      <c r="M60">
        <v>0.35600000000000004</v>
      </c>
      <c r="N60">
        <v>1.1463329044332671E-2</v>
      </c>
      <c r="O60">
        <v>0.53343373493975899</v>
      </c>
      <c r="P60">
        <v>0.12834224598930483</v>
      </c>
      <c r="Q60">
        <v>0.30580462482302972</v>
      </c>
      <c r="R60">
        <v>0.32975460122699385</v>
      </c>
      <c r="S60">
        <v>20375</v>
      </c>
      <c r="T60">
        <v>2</v>
      </c>
      <c r="U60">
        <v>2</v>
      </c>
      <c r="V60">
        <v>2</v>
      </c>
      <c r="W60">
        <v>2</v>
      </c>
      <c r="X60">
        <v>2</v>
      </c>
      <c r="Y60">
        <v>1</v>
      </c>
      <c r="Z60">
        <v>0</v>
      </c>
      <c r="AA60">
        <v>2</v>
      </c>
      <c r="AB60">
        <v>2</v>
      </c>
      <c r="AC60">
        <v>2</v>
      </c>
      <c r="AD60">
        <v>17</v>
      </c>
      <c r="AF60">
        <v>0.32975460122699385</v>
      </c>
      <c r="AG60">
        <v>20375</v>
      </c>
    </row>
    <row r="61" spans="1:33" x14ac:dyDescent="0.2">
      <c r="A61" t="s">
        <v>2140</v>
      </c>
      <c r="B61" t="s">
        <v>2141</v>
      </c>
      <c r="C61" t="s">
        <v>1269</v>
      </c>
      <c r="D61">
        <v>1215</v>
      </c>
      <c r="F61" t="s">
        <v>600</v>
      </c>
      <c r="G61" t="s">
        <v>1013</v>
      </c>
      <c r="H61">
        <v>44114</v>
      </c>
      <c r="I61">
        <v>0.17</v>
      </c>
      <c r="J61">
        <v>0.18353909465020576</v>
      </c>
      <c r="K61">
        <v>0.23456790123456789</v>
      </c>
      <c r="L61">
        <v>2.9818181818181813E-2</v>
      </c>
      <c r="M61">
        <v>0.39500000000000002</v>
      </c>
      <c r="N61">
        <v>1.1463329044332671E-2</v>
      </c>
      <c r="O61">
        <v>0.54497907949790791</v>
      </c>
      <c r="P61">
        <v>9.2820884699057291E-2</v>
      </c>
      <c r="Q61">
        <v>0.36625514403292181</v>
      </c>
      <c r="R61">
        <v>0.45844748858447487</v>
      </c>
      <c r="S61">
        <v>13554</v>
      </c>
      <c r="T61">
        <v>2</v>
      </c>
      <c r="U61">
        <v>2</v>
      </c>
      <c r="V61">
        <v>2</v>
      </c>
      <c r="W61">
        <v>2</v>
      </c>
      <c r="X61">
        <v>2</v>
      </c>
      <c r="Y61">
        <v>2</v>
      </c>
      <c r="Z61">
        <v>0</v>
      </c>
      <c r="AA61">
        <v>2</v>
      </c>
      <c r="AB61">
        <v>1</v>
      </c>
      <c r="AC61">
        <v>2</v>
      </c>
      <c r="AD61">
        <v>17</v>
      </c>
      <c r="AF61">
        <v>0.45844748858447487</v>
      </c>
      <c r="AG61">
        <v>13554</v>
      </c>
    </row>
    <row r="62" spans="1:33" x14ac:dyDescent="0.2">
      <c r="A62" t="s">
        <v>2142</v>
      </c>
      <c r="B62" t="s">
        <v>2143</v>
      </c>
      <c r="C62" t="s">
        <v>1257</v>
      </c>
      <c r="D62">
        <v>1089</v>
      </c>
      <c r="F62" t="s">
        <v>977</v>
      </c>
      <c r="G62" t="s">
        <v>976</v>
      </c>
      <c r="H62">
        <v>35970</v>
      </c>
      <c r="I62">
        <v>0.34399999999999997</v>
      </c>
      <c r="J62">
        <v>0.43250688705234158</v>
      </c>
      <c r="K62">
        <v>7.5298438934802578E-2</v>
      </c>
      <c r="L62">
        <v>2.6818181818181817E-2</v>
      </c>
      <c r="M62">
        <v>0.36899999999999999</v>
      </c>
      <c r="N62">
        <v>0.14341677503250974</v>
      </c>
      <c r="O62">
        <v>0.7119341563786008</v>
      </c>
      <c r="P62">
        <v>0.14184397163120568</v>
      </c>
      <c r="Q62">
        <v>0.45730027548209368</v>
      </c>
      <c r="R62">
        <v>0.6391004715270221</v>
      </c>
      <c r="S62">
        <v>13640</v>
      </c>
      <c r="T62">
        <v>2</v>
      </c>
      <c r="U62">
        <v>2</v>
      </c>
      <c r="V62">
        <v>2</v>
      </c>
      <c r="W62">
        <v>2</v>
      </c>
      <c r="X62">
        <v>1</v>
      </c>
      <c r="Y62">
        <v>2</v>
      </c>
      <c r="Z62">
        <v>0</v>
      </c>
      <c r="AA62">
        <v>2</v>
      </c>
      <c r="AB62">
        <v>2</v>
      </c>
      <c r="AC62">
        <v>2</v>
      </c>
      <c r="AD62">
        <v>17</v>
      </c>
      <c r="AF62">
        <v>0.6391004715270221</v>
      </c>
      <c r="AG62">
        <v>13640</v>
      </c>
    </row>
    <row r="63" spans="1:33" x14ac:dyDescent="0.2">
      <c r="A63" t="s">
        <v>2144</v>
      </c>
      <c r="B63" t="s">
        <v>2145</v>
      </c>
      <c r="C63" t="s">
        <v>1231</v>
      </c>
      <c r="D63">
        <v>1913</v>
      </c>
      <c r="F63" t="s">
        <v>902</v>
      </c>
      <c r="G63" t="s">
        <v>1025</v>
      </c>
      <c r="H63">
        <v>43625</v>
      </c>
      <c r="I63">
        <v>0.155</v>
      </c>
      <c r="J63">
        <v>0.1913225300575013</v>
      </c>
      <c r="K63">
        <v>6.116048092002091E-2</v>
      </c>
      <c r="L63">
        <v>2.9818181818181813E-2</v>
      </c>
      <c r="M63">
        <v>0.316</v>
      </c>
      <c r="N63">
        <v>-2.667508483939705E-2</v>
      </c>
      <c r="O63">
        <v>0.64107274063188835</v>
      </c>
      <c r="P63">
        <v>8.9047619047619042E-2</v>
      </c>
      <c r="Q63">
        <v>0.20491374803972817</v>
      </c>
      <c r="R63">
        <v>0.41904761904761906</v>
      </c>
      <c r="S63">
        <v>22200</v>
      </c>
      <c r="T63">
        <v>2</v>
      </c>
      <c r="U63">
        <v>2</v>
      </c>
      <c r="V63">
        <v>2</v>
      </c>
      <c r="W63">
        <v>2</v>
      </c>
      <c r="X63">
        <v>2</v>
      </c>
      <c r="Y63">
        <v>1</v>
      </c>
      <c r="Z63">
        <v>2</v>
      </c>
      <c r="AA63">
        <v>2</v>
      </c>
      <c r="AB63">
        <v>1</v>
      </c>
      <c r="AC63">
        <v>1</v>
      </c>
      <c r="AD63">
        <v>17</v>
      </c>
      <c r="AF63">
        <v>0.41904761904761906</v>
      </c>
      <c r="AG63">
        <v>22200</v>
      </c>
    </row>
    <row r="64" spans="1:33" x14ac:dyDescent="0.2">
      <c r="A64" t="s">
        <v>2146</v>
      </c>
      <c r="B64" t="s">
        <v>2147</v>
      </c>
      <c r="C64" t="s">
        <v>1295</v>
      </c>
      <c r="D64">
        <v>1220</v>
      </c>
      <c r="F64" t="s">
        <v>1006</v>
      </c>
      <c r="G64" t="s">
        <v>1005</v>
      </c>
      <c r="H64">
        <v>59943</v>
      </c>
      <c r="I64">
        <v>0.14800000000000002</v>
      </c>
      <c r="J64">
        <v>0.13196721311475409</v>
      </c>
      <c r="K64">
        <v>8.1967213114754092E-2</v>
      </c>
      <c r="L64">
        <v>2.8636363636363633E-2</v>
      </c>
      <c r="M64">
        <v>0.36599999999999999</v>
      </c>
      <c r="N64">
        <v>-8.8720636769559311E-2</v>
      </c>
      <c r="O64">
        <v>0.43966712898751736</v>
      </c>
      <c r="P64">
        <v>0.11337209302325581</v>
      </c>
      <c r="Q64">
        <v>0.26065573770491801</v>
      </c>
      <c r="R64">
        <v>0.25395708758353852</v>
      </c>
      <c r="S64">
        <v>21008</v>
      </c>
      <c r="T64">
        <v>1</v>
      </c>
      <c r="U64">
        <v>2</v>
      </c>
      <c r="V64">
        <v>2</v>
      </c>
      <c r="W64">
        <v>2</v>
      </c>
      <c r="X64">
        <v>1</v>
      </c>
      <c r="Y64">
        <v>2</v>
      </c>
      <c r="Z64">
        <v>2</v>
      </c>
      <c r="AA64">
        <v>1</v>
      </c>
      <c r="AB64">
        <v>2</v>
      </c>
      <c r="AC64">
        <v>2</v>
      </c>
      <c r="AD64">
        <v>17</v>
      </c>
      <c r="AF64">
        <v>0.25395708758353852</v>
      </c>
      <c r="AG64">
        <v>21008</v>
      </c>
    </row>
    <row r="65" spans="1:33" x14ac:dyDescent="0.2">
      <c r="A65" t="s">
        <v>2148</v>
      </c>
      <c r="B65" t="s">
        <v>2149</v>
      </c>
      <c r="C65" t="s">
        <v>2150</v>
      </c>
      <c r="D65">
        <v>2012</v>
      </c>
      <c r="F65" t="s">
        <v>1003</v>
      </c>
      <c r="G65" t="s">
        <v>1002</v>
      </c>
      <c r="H65">
        <v>39477</v>
      </c>
      <c r="I65">
        <v>0.26100000000000001</v>
      </c>
      <c r="J65">
        <v>0.12524850894632206</v>
      </c>
      <c r="K65">
        <v>4.5228628230616304E-2</v>
      </c>
      <c r="L65">
        <v>4.0363636363636372E-2</v>
      </c>
      <c r="M65">
        <v>0.37</v>
      </c>
      <c r="N65">
        <v>-3.3399625643425364E-2</v>
      </c>
      <c r="O65">
        <v>0.63630952380952377</v>
      </c>
      <c r="P65">
        <v>8.6624775583482944E-2</v>
      </c>
      <c r="Q65">
        <v>0.20029821073558648</v>
      </c>
      <c r="R65">
        <v>0.46456127758837251</v>
      </c>
      <c r="S65">
        <v>15113</v>
      </c>
      <c r="T65">
        <v>2</v>
      </c>
      <c r="U65">
        <v>2</v>
      </c>
      <c r="V65">
        <v>2</v>
      </c>
      <c r="W65">
        <v>1</v>
      </c>
      <c r="X65">
        <v>2</v>
      </c>
      <c r="Y65">
        <v>2</v>
      </c>
      <c r="Z65">
        <v>2</v>
      </c>
      <c r="AA65">
        <v>2</v>
      </c>
      <c r="AB65">
        <v>1</v>
      </c>
      <c r="AC65">
        <v>1</v>
      </c>
      <c r="AD65">
        <v>17</v>
      </c>
      <c r="AF65">
        <v>0.46456127758837251</v>
      </c>
      <c r="AG65">
        <v>15113</v>
      </c>
    </row>
    <row r="66" spans="1:33" x14ac:dyDescent="0.2">
      <c r="A66" t="s">
        <v>2151</v>
      </c>
      <c r="B66" t="s">
        <v>2152</v>
      </c>
      <c r="C66" t="s">
        <v>1283</v>
      </c>
      <c r="D66">
        <v>877</v>
      </c>
      <c r="F66" t="s">
        <v>690</v>
      </c>
      <c r="G66" t="s">
        <v>1110</v>
      </c>
      <c r="H66">
        <v>54362</v>
      </c>
      <c r="I66">
        <v>0.154</v>
      </c>
      <c r="J66">
        <v>0.13112884834663627</v>
      </c>
      <c r="K66">
        <v>7.6396807297605479E-2</v>
      </c>
      <c r="L66">
        <v>2.1454545454545455E-2</v>
      </c>
      <c r="M66">
        <v>0.38</v>
      </c>
      <c r="N66">
        <v>-3.173734610123119E-2</v>
      </c>
      <c r="O66">
        <v>0.48053786270346782</v>
      </c>
      <c r="P66">
        <v>0.15451055662188098</v>
      </c>
      <c r="Q66">
        <v>0.18244013683010263</v>
      </c>
      <c r="R66">
        <v>0.33369041242635245</v>
      </c>
      <c r="S66">
        <v>23619</v>
      </c>
      <c r="T66">
        <v>2</v>
      </c>
      <c r="U66">
        <v>2</v>
      </c>
      <c r="V66">
        <v>2</v>
      </c>
      <c r="W66">
        <v>2</v>
      </c>
      <c r="X66">
        <v>0</v>
      </c>
      <c r="Y66">
        <v>2</v>
      </c>
      <c r="Z66">
        <v>2</v>
      </c>
      <c r="AA66">
        <v>2</v>
      </c>
      <c r="AB66">
        <v>2</v>
      </c>
      <c r="AC66">
        <v>1</v>
      </c>
      <c r="AD66">
        <v>17</v>
      </c>
      <c r="AF66">
        <v>0.33369041242635245</v>
      </c>
      <c r="AG66">
        <v>23619</v>
      </c>
    </row>
    <row r="67" spans="1:33" x14ac:dyDescent="0.2">
      <c r="A67" t="s">
        <v>2153</v>
      </c>
      <c r="B67" t="s">
        <v>2154</v>
      </c>
      <c r="C67" t="s">
        <v>1144</v>
      </c>
      <c r="D67">
        <v>978</v>
      </c>
      <c r="F67" t="s">
        <v>891</v>
      </c>
      <c r="G67" t="s">
        <v>963</v>
      </c>
      <c r="H67">
        <v>46080</v>
      </c>
      <c r="I67">
        <v>0.26800000000000002</v>
      </c>
      <c r="J67">
        <v>0.33946830265848671</v>
      </c>
      <c r="K67">
        <v>7.5664621676891614E-2</v>
      </c>
      <c r="L67">
        <v>3.3363636363636359E-2</v>
      </c>
      <c r="M67">
        <v>0.33600000000000002</v>
      </c>
      <c r="N67">
        <v>-5.2771929824561407E-3</v>
      </c>
      <c r="O67">
        <v>0.56468628539700172</v>
      </c>
      <c r="P67">
        <v>9.1922005571030641E-2</v>
      </c>
      <c r="Q67">
        <v>0.24846625766871167</v>
      </c>
      <c r="R67">
        <v>0.54072657743785846</v>
      </c>
      <c r="S67">
        <v>16767</v>
      </c>
      <c r="T67">
        <v>2</v>
      </c>
      <c r="U67">
        <v>2</v>
      </c>
      <c r="V67">
        <v>2</v>
      </c>
      <c r="W67">
        <v>2</v>
      </c>
      <c r="X67">
        <v>2</v>
      </c>
      <c r="Y67">
        <v>1</v>
      </c>
      <c r="Z67">
        <v>1</v>
      </c>
      <c r="AA67">
        <v>2</v>
      </c>
      <c r="AB67">
        <v>1</v>
      </c>
      <c r="AC67">
        <v>2</v>
      </c>
      <c r="AD67">
        <v>17</v>
      </c>
      <c r="AF67">
        <v>0.54072657743785846</v>
      </c>
      <c r="AG67">
        <v>16767</v>
      </c>
    </row>
    <row r="68" spans="1:33" x14ac:dyDescent="0.2">
      <c r="A68" t="s">
        <v>2155</v>
      </c>
      <c r="B68" t="s">
        <v>2156</v>
      </c>
      <c r="C68" t="s">
        <v>1250</v>
      </c>
      <c r="D68">
        <v>1343</v>
      </c>
      <c r="F68" t="s">
        <v>1083</v>
      </c>
      <c r="G68" t="s">
        <v>1082</v>
      </c>
      <c r="H68">
        <v>45542</v>
      </c>
      <c r="I68">
        <v>0.125</v>
      </c>
      <c r="J68">
        <v>0.13104988830975428</v>
      </c>
      <c r="K68">
        <v>6.7758749069247948E-2</v>
      </c>
      <c r="L68">
        <v>2.472727272727273E-2</v>
      </c>
      <c r="M68">
        <v>0.36899999999999999</v>
      </c>
      <c r="N68">
        <v>-3.8175046554934824E-2</v>
      </c>
      <c r="O68">
        <v>0.557978196233895</v>
      </c>
      <c r="P68">
        <v>0.18259281801582472</v>
      </c>
      <c r="Q68">
        <v>0.20699925539836186</v>
      </c>
      <c r="R68">
        <v>0.34852260590957634</v>
      </c>
      <c r="S68">
        <v>20563</v>
      </c>
      <c r="T68">
        <v>2</v>
      </c>
      <c r="U68">
        <v>2</v>
      </c>
      <c r="V68">
        <v>2</v>
      </c>
      <c r="W68">
        <v>2</v>
      </c>
      <c r="X68">
        <v>0</v>
      </c>
      <c r="Y68">
        <v>2</v>
      </c>
      <c r="Z68">
        <v>2</v>
      </c>
      <c r="AA68">
        <v>2</v>
      </c>
      <c r="AB68">
        <v>2</v>
      </c>
      <c r="AC68">
        <v>1</v>
      </c>
      <c r="AD68">
        <v>17</v>
      </c>
      <c r="AF68">
        <v>0.34852260590957634</v>
      </c>
      <c r="AG68">
        <v>20563</v>
      </c>
    </row>
    <row r="69" spans="1:33" x14ac:dyDescent="0.2">
      <c r="A69" t="s">
        <v>2157</v>
      </c>
      <c r="B69" t="s">
        <v>2158</v>
      </c>
      <c r="C69" t="s">
        <v>1159</v>
      </c>
      <c r="D69">
        <v>1047</v>
      </c>
      <c r="F69" t="s">
        <v>891</v>
      </c>
      <c r="G69" t="s">
        <v>963</v>
      </c>
      <c r="H69">
        <v>39243</v>
      </c>
      <c r="I69">
        <v>0.18899999999999997</v>
      </c>
      <c r="J69">
        <v>0.36676217765042979</v>
      </c>
      <c r="K69">
        <v>8.7870105062082135E-2</v>
      </c>
      <c r="L69">
        <v>3.3363636363636359E-2</v>
      </c>
      <c r="M69">
        <v>0.23</v>
      </c>
      <c r="N69">
        <v>-5.2771929824561407E-3</v>
      </c>
      <c r="O69">
        <v>0.51719975859987932</v>
      </c>
      <c r="P69">
        <v>0.22559171597633135</v>
      </c>
      <c r="Q69">
        <v>0.29417382999044889</v>
      </c>
      <c r="R69">
        <v>0.40836567485985337</v>
      </c>
      <c r="S69">
        <v>22466</v>
      </c>
      <c r="T69">
        <v>2</v>
      </c>
      <c r="U69">
        <v>2</v>
      </c>
      <c r="V69">
        <v>2</v>
      </c>
      <c r="W69">
        <v>2</v>
      </c>
      <c r="X69">
        <v>2</v>
      </c>
      <c r="Y69">
        <v>0</v>
      </c>
      <c r="Z69">
        <v>1</v>
      </c>
      <c r="AA69">
        <v>2</v>
      </c>
      <c r="AB69">
        <v>2</v>
      </c>
      <c r="AC69">
        <v>2</v>
      </c>
      <c r="AD69">
        <v>17</v>
      </c>
      <c r="AF69">
        <v>0.40836567485985337</v>
      </c>
      <c r="AG69">
        <v>22466</v>
      </c>
    </row>
    <row r="70" spans="1:33" x14ac:dyDescent="0.2">
      <c r="A70" t="s">
        <v>2159</v>
      </c>
      <c r="B70" t="s">
        <v>2160</v>
      </c>
      <c r="C70" t="s">
        <v>1187</v>
      </c>
      <c r="D70">
        <v>1278</v>
      </c>
      <c r="F70" t="s">
        <v>891</v>
      </c>
      <c r="G70" t="s">
        <v>963</v>
      </c>
      <c r="H70">
        <v>35769</v>
      </c>
      <c r="I70">
        <v>0.29799999999999999</v>
      </c>
      <c r="J70">
        <v>0.323943661971831</v>
      </c>
      <c r="K70">
        <v>0.16040688575899845</v>
      </c>
      <c r="L70">
        <v>3.3363636363636359E-2</v>
      </c>
      <c r="M70">
        <v>0.41299999999999998</v>
      </c>
      <c r="N70">
        <v>-5.2771929824561407E-3</v>
      </c>
      <c r="O70">
        <v>0.61133603238866396</v>
      </c>
      <c r="P70">
        <v>4.3413173652694613E-2</v>
      </c>
      <c r="Q70">
        <v>0.37089201877934275</v>
      </c>
      <c r="R70">
        <v>0.5244652798124817</v>
      </c>
      <c r="S70">
        <v>13213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>
        <v>1</v>
      </c>
      <c r="AA70">
        <v>2</v>
      </c>
      <c r="AB70">
        <v>0</v>
      </c>
      <c r="AC70">
        <v>2</v>
      </c>
      <c r="AD70">
        <v>17</v>
      </c>
      <c r="AF70">
        <v>0.5244652798124817</v>
      </c>
      <c r="AG70">
        <v>13213</v>
      </c>
    </row>
    <row r="71" spans="1:33" x14ac:dyDescent="0.2">
      <c r="A71" t="s">
        <v>2161</v>
      </c>
      <c r="B71" t="s">
        <v>2162</v>
      </c>
      <c r="C71" t="s">
        <v>2163</v>
      </c>
      <c r="D71">
        <v>1754</v>
      </c>
      <c r="F71" t="s">
        <v>972</v>
      </c>
      <c r="G71" t="s">
        <v>971</v>
      </c>
      <c r="H71">
        <v>29707</v>
      </c>
      <c r="I71">
        <v>0.19699999999999998</v>
      </c>
      <c r="J71">
        <v>0.23147092360319271</v>
      </c>
      <c r="K71">
        <v>0.12542759407069556</v>
      </c>
      <c r="L71">
        <v>3.0727272727272725E-2</v>
      </c>
      <c r="M71">
        <v>0.34299999999999997</v>
      </c>
      <c r="N71">
        <v>9.0296649086760147E-2</v>
      </c>
      <c r="O71">
        <v>0.36516068933395435</v>
      </c>
      <c r="P71">
        <v>0.15754082612872239</v>
      </c>
      <c r="Q71">
        <v>0.23945267958950969</v>
      </c>
      <c r="R71">
        <v>0.39506172839506171</v>
      </c>
      <c r="S71">
        <v>12211</v>
      </c>
      <c r="T71">
        <v>2</v>
      </c>
      <c r="U71">
        <v>2</v>
      </c>
      <c r="V71">
        <v>2</v>
      </c>
      <c r="W71">
        <v>2</v>
      </c>
      <c r="X71">
        <v>2</v>
      </c>
      <c r="Y71">
        <v>1</v>
      </c>
      <c r="Z71">
        <v>0</v>
      </c>
      <c r="AA71">
        <v>1</v>
      </c>
      <c r="AB71">
        <v>2</v>
      </c>
      <c r="AC71">
        <v>2</v>
      </c>
      <c r="AD71">
        <v>16</v>
      </c>
      <c r="AF71">
        <v>0.39506172839506171</v>
      </c>
      <c r="AG71">
        <v>12211</v>
      </c>
    </row>
    <row r="72" spans="1:33" x14ac:dyDescent="0.2">
      <c r="A72" t="s">
        <v>2164</v>
      </c>
      <c r="B72" t="s">
        <v>2165</v>
      </c>
      <c r="C72" t="s">
        <v>1317</v>
      </c>
      <c r="D72">
        <v>1265</v>
      </c>
      <c r="F72" t="s">
        <v>1045</v>
      </c>
      <c r="G72" t="s">
        <v>1044</v>
      </c>
      <c r="H72">
        <v>53234</v>
      </c>
      <c r="I72">
        <v>0.152</v>
      </c>
      <c r="J72">
        <v>0.13833992094861661</v>
      </c>
      <c r="K72">
        <v>7.2727272727272724E-2</v>
      </c>
      <c r="L72">
        <v>3.2000000000000001E-2</v>
      </c>
      <c r="M72">
        <v>0.32799999999999996</v>
      </c>
      <c r="N72">
        <v>5.716481867041108E-2</v>
      </c>
      <c r="O72">
        <v>0.47543352601156069</v>
      </c>
      <c r="P72">
        <v>7.2580645161290328E-2</v>
      </c>
      <c r="Q72">
        <v>0.26403162055335966</v>
      </c>
      <c r="R72">
        <v>0.37038292104371401</v>
      </c>
      <c r="S72">
        <v>25833</v>
      </c>
      <c r="T72">
        <v>2</v>
      </c>
      <c r="U72">
        <v>2</v>
      </c>
      <c r="V72">
        <v>2</v>
      </c>
      <c r="W72">
        <v>2</v>
      </c>
      <c r="X72">
        <v>2</v>
      </c>
      <c r="Y72">
        <v>1</v>
      </c>
      <c r="Z72">
        <v>0</v>
      </c>
      <c r="AA72">
        <v>2</v>
      </c>
      <c r="AB72">
        <v>1</v>
      </c>
      <c r="AC72">
        <v>2</v>
      </c>
      <c r="AD72">
        <v>16</v>
      </c>
      <c r="AF72">
        <v>0.37038292104371401</v>
      </c>
      <c r="AG72">
        <v>25833</v>
      </c>
    </row>
    <row r="73" spans="1:33" x14ac:dyDescent="0.2">
      <c r="A73" t="s">
        <v>2166</v>
      </c>
      <c r="B73" t="s">
        <v>2167</v>
      </c>
      <c r="C73" t="s">
        <v>1158</v>
      </c>
      <c r="D73">
        <v>981</v>
      </c>
      <c r="F73" t="s">
        <v>1045</v>
      </c>
      <c r="G73" t="s">
        <v>1044</v>
      </c>
      <c r="H73">
        <v>52216</v>
      </c>
      <c r="I73">
        <v>0.34499999999999997</v>
      </c>
      <c r="J73">
        <v>0.2130479102956167</v>
      </c>
      <c r="K73">
        <v>0.1019367991845056</v>
      </c>
      <c r="L73">
        <v>3.2000000000000001E-2</v>
      </c>
      <c r="M73">
        <v>0.34799999999999998</v>
      </c>
      <c r="N73">
        <v>5.716481867041108E-2</v>
      </c>
      <c r="O73">
        <v>0.41249999999999998</v>
      </c>
      <c r="P73">
        <v>0.22450592885375495</v>
      </c>
      <c r="Q73">
        <v>0.33741080530071355</v>
      </c>
      <c r="R73">
        <v>0.54257193188490893</v>
      </c>
      <c r="S73">
        <v>20018</v>
      </c>
      <c r="T73">
        <v>2</v>
      </c>
      <c r="U73">
        <v>2</v>
      </c>
      <c r="V73">
        <v>2</v>
      </c>
      <c r="W73">
        <v>2</v>
      </c>
      <c r="X73">
        <v>2</v>
      </c>
      <c r="Y73">
        <v>1</v>
      </c>
      <c r="Z73">
        <v>0</v>
      </c>
      <c r="AA73">
        <v>1</v>
      </c>
      <c r="AB73">
        <v>2</v>
      </c>
      <c r="AC73">
        <v>2</v>
      </c>
      <c r="AD73">
        <v>16</v>
      </c>
      <c r="AF73">
        <v>0.54257193188490893</v>
      </c>
      <c r="AG73">
        <v>20018</v>
      </c>
    </row>
    <row r="74" spans="1:33" x14ac:dyDescent="0.2">
      <c r="A74" t="s">
        <v>2168</v>
      </c>
      <c r="B74" t="s">
        <v>2169</v>
      </c>
      <c r="C74" t="s">
        <v>1161</v>
      </c>
      <c r="D74">
        <v>878</v>
      </c>
      <c r="F74" t="s">
        <v>1045</v>
      </c>
      <c r="G74" t="s">
        <v>1044</v>
      </c>
      <c r="H74">
        <v>45682</v>
      </c>
      <c r="I74">
        <v>0.313</v>
      </c>
      <c r="J74">
        <v>0.24943052391799544</v>
      </c>
      <c r="K74">
        <v>5.2391799544419138E-2</v>
      </c>
      <c r="L74">
        <v>3.2000000000000001E-2</v>
      </c>
      <c r="M74">
        <v>0.36200000000000004</v>
      </c>
      <c r="N74">
        <v>5.716481867041108E-2</v>
      </c>
      <c r="O74">
        <v>0.5408472012102874</v>
      </c>
      <c r="P74">
        <v>0.20181818181818181</v>
      </c>
      <c r="Q74">
        <v>0.22665148063781321</v>
      </c>
      <c r="R74">
        <v>0.5201326385599242</v>
      </c>
      <c r="S74">
        <v>19500</v>
      </c>
      <c r="T74">
        <v>2</v>
      </c>
      <c r="U74">
        <v>2</v>
      </c>
      <c r="V74">
        <v>2</v>
      </c>
      <c r="W74">
        <v>2</v>
      </c>
      <c r="X74">
        <v>2</v>
      </c>
      <c r="Y74">
        <v>1</v>
      </c>
      <c r="Z74">
        <v>0</v>
      </c>
      <c r="AA74">
        <v>2</v>
      </c>
      <c r="AB74">
        <v>2</v>
      </c>
      <c r="AC74">
        <v>1</v>
      </c>
      <c r="AD74">
        <v>16</v>
      </c>
      <c r="AF74">
        <v>0.5201326385599242</v>
      </c>
      <c r="AG74">
        <v>19500</v>
      </c>
    </row>
    <row r="75" spans="1:33" x14ac:dyDescent="0.2">
      <c r="A75" t="s">
        <v>2170</v>
      </c>
      <c r="B75" t="s">
        <v>2171</v>
      </c>
      <c r="C75" t="s">
        <v>1180</v>
      </c>
      <c r="D75">
        <v>1112</v>
      </c>
      <c r="F75" t="s">
        <v>977</v>
      </c>
      <c r="G75" t="s">
        <v>976</v>
      </c>
      <c r="H75">
        <v>40984</v>
      </c>
      <c r="I75">
        <v>0.43799999999999994</v>
      </c>
      <c r="J75">
        <v>0.27877697841726617</v>
      </c>
      <c r="K75">
        <v>8.0935251798561147E-2</v>
      </c>
      <c r="L75">
        <v>2.6818181818181817E-2</v>
      </c>
      <c r="M75">
        <v>0.32200000000000001</v>
      </c>
      <c r="N75">
        <v>0.14341677503250974</v>
      </c>
      <c r="O75">
        <v>0.56708004509582866</v>
      </c>
      <c r="P75">
        <v>9.813463098134631E-2</v>
      </c>
      <c r="Q75">
        <v>0.46852517985611508</v>
      </c>
      <c r="R75">
        <v>0.54476479514415777</v>
      </c>
      <c r="S75">
        <v>12987</v>
      </c>
      <c r="T75">
        <v>2</v>
      </c>
      <c r="U75">
        <v>2</v>
      </c>
      <c r="V75">
        <v>2</v>
      </c>
      <c r="W75">
        <v>2</v>
      </c>
      <c r="X75">
        <v>1</v>
      </c>
      <c r="Y75">
        <v>1</v>
      </c>
      <c r="Z75">
        <v>0</v>
      </c>
      <c r="AA75">
        <v>2</v>
      </c>
      <c r="AB75">
        <v>2</v>
      </c>
      <c r="AC75">
        <v>2</v>
      </c>
      <c r="AD75">
        <v>16</v>
      </c>
      <c r="AF75">
        <v>0.54476479514415777</v>
      </c>
      <c r="AG75">
        <v>12987</v>
      </c>
    </row>
    <row r="76" spans="1:33" x14ac:dyDescent="0.2">
      <c r="A76" t="s">
        <v>2172</v>
      </c>
      <c r="B76" t="s">
        <v>2173</v>
      </c>
      <c r="C76" t="s">
        <v>1197</v>
      </c>
      <c r="D76">
        <v>656</v>
      </c>
      <c r="F76" t="s">
        <v>1045</v>
      </c>
      <c r="G76" t="s">
        <v>1044</v>
      </c>
      <c r="H76">
        <v>50139</v>
      </c>
      <c r="I76">
        <v>0.16600000000000001</v>
      </c>
      <c r="J76">
        <v>0.19817073170731708</v>
      </c>
      <c r="K76">
        <v>0.13109756097560976</v>
      </c>
      <c r="L76">
        <v>3.2000000000000001E-2</v>
      </c>
      <c r="M76">
        <v>0.36899999999999999</v>
      </c>
      <c r="N76">
        <v>5.716481867041108E-2</v>
      </c>
      <c r="O76">
        <v>0.66252390057361377</v>
      </c>
      <c r="P76">
        <v>7.8651685393258425E-2</v>
      </c>
      <c r="Q76">
        <v>0.21189024390243902</v>
      </c>
      <c r="R76">
        <v>0.29322813938198555</v>
      </c>
      <c r="S76">
        <v>25607</v>
      </c>
      <c r="T76">
        <v>2</v>
      </c>
      <c r="U76">
        <v>2</v>
      </c>
      <c r="V76">
        <v>2</v>
      </c>
      <c r="W76">
        <v>2</v>
      </c>
      <c r="X76">
        <v>2</v>
      </c>
      <c r="Y76">
        <v>2</v>
      </c>
      <c r="Z76">
        <v>0</v>
      </c>
      <c r="AA76">
        <v>2</v>
      </c>
      <c r="AB76">
        <v>1</v>
      </c>
      <c r="AC76">
        <v>1</v>
      </c>
      <c r="AD76">
        <v>16</v>
      </c>
      <c r="AF76">
        <v>0.29322813938198555</v>
      </c>
      <c r="AG76">
        <v>25607</v>
      </c>
    </row>
    <row r="77" spans="1:33" x14ac:dyDescent="0.2">
      <c r="A77" t="s">
        <v>2174</v>
      </c>
      <c r="B77" t="s">
        <v>2175</v>
      </c>
      <c r="C77" t="s">
        <v>1186</v>
      </c>
      <c r="D77">
        <v>1182</v>
      </c>
      <c r="F77" t="s">
        <v>1070</v>
      </c>
      <c r="G77" t="s">
        <v>1069</v>
      </c>
      <c r="H77">
        <v>37561</v>
      </c>
      <c r="I77">
        <v>0.34299999999999997</v>
      </c>
      <c r="J77">
        <v>0.23604060913705585</v>
      </c>
      <c r="K77">
        <v>0.11336717428087986</v>
      </c>
      <c r="L77">
        <v>2.9272727272727277E-2</v>
      </c>
      <c r="M77">
        <v>0.48299999999999998</v>
      </c>
      <c r="N77">
        <v>4.1193073460981007E-4</v>
      </c>
      <c r="O77">
        <v>0.5641025641025641</v>
      </c>
      <c r="P77">
        <v>4.3581616481774964E-2</v>
      </c>
      <c r="Q77">
        <v>0.33079526226734346</v>
      </c>
      <c r="R77">
        <v>0.57452006980802794</v>
      </c>
      <c r="S77">
        <v>22578</v>
      </c>
      <c r="T77">
        <v>2</v>
      </c>
      <c r="U77">
        <v>2</v>
      </c>
      <c r="V77">
        <v>2</v>
      </c>
      <c r="W77">
        <v>2</v>
      </c>
      <c r="X77">
        <v>2</v>
      </c>
      <c r="Y77">
        <v>2</v>
      </c>
      <c r="Z77">
        <v>0</v>
      </c>
      <c r="AA77">
        <v>2</v>
      </c>
      <c r="AB77">
        <v>0</v>
      </c>
      <c r="AC77">
        <v>2</v>
      </c>
      <c r="AD77">
        <v>16</v>
      </c>
      <c r="AF77">
        <v>0.57452006980802794</v>
      </c>
      <c r="AG77">
        <v>22578</v>
      </c>
    </row>
    <row r="78" spans="1:33" x14ac:dyDescent="0.2">
      <c r="A78" t="s">
        <v>2176</v>
      </c>
      <c r="B78" t="s">
        <v>2177</v>
      </c>
      <c r="C78" t="s">
        <v>1162</v>
      </c>
      <c r="D78">
        <v>897</v>
      </c>
      <c r="F78" t="s">
        <v>1070</v>
      </c>
      <c r="G78" t="s">
        <v>1069</v>
      </c>
      <c r="H78">
        <v>37695</v>
      </c>
      <c r="I78">
        <v>0.107</v>
      </c>
      <c r="J78">
        <v>0.17614269788182832</v>
      </c>
      <c r="K78">
        <v>0.13489409141583056</v>
      </c>
      <c r="L78">
        <v>2.9272727272727277E-2</v>
      </c>
      <c r="M78">
        <v>0.32299999999999995</v>
      </c>
      <c r="N78">
        <v>4.1193073460981007E-4</v>
      </c>
      <c r="O78">
        <v>0.59409836065573773</v>
      </c>
      <c r="P78">
        <v>0.1110009910802775</v>
      </c>
      <c r="Q78">
        <v>0.35228539576365664</v>
      </c>
      <c r="R78">
        <v>0.52208480565371029</v>
      </c>
      <c r="S78">
        <v>20176</v>
      </c>
      <c r="T78">
        <v>2</v>
      </c>
      <c r="U78">
        <v>1</v>
      </c>
      <c r="V78">
        <v>2</v>
      </c>
      <c r="W78">
        <v>2</v>
      </c>
      <c r="X78">
        <v>2</v>
      </c>
      <c r="Y78">
        <v>1</v>
      </c>
      <c r="Z78">
        <v>0</v>
      </c>
      <c r="AA78">
        <v>2</v>
      </c>
      <c r="AB78">
        <v>2</v>
      </c>
      <c r="AC78">
        <v>2</v>
      </c>
      <c r="AD78">
        <v>16</v>
      </c>
      <c r="AF78">
        <v>0.52208480565371029</v>
      </c>
      <c r="AG78">
        <v>20176</v>
      </c>
    </row>
    <row r="79" spans="1:33" x14ac:dyDescent="0.2">
      <c r="A79" t="s">
        <v>2178</v>
      </c>
      <c r="B79" t="s">
        <v>2179</v>
      </c>
      <c r="C79" t="s">
        <v>1345</v>
      </c>
      <c r="D79">
        <v>1684</v>
      </c>
      <c r="F79" t="s">
        <v>863</v>
      </c>
      <c r="G79" t="s">
        <v>962</v>
      </c>
      <c r="H79">
        <v>51750</v>
      </c>
      <c r="I79">
        <v>0.109</v>
      </c>
      <c r="J79">
        <v>0.20902612826603326</v>
      </c>
      <c r="K79">
        <v>0.12648456057007126</v>
      </c>
      <c r="L79">
        <v>2.7454545454545457E-2</v>
      </c>
      <c r="M79">
        <v>0.40100000000000002</v>
      </c>
      <c r="N79">
        <v>-3.1594064145524174E-2</v>
      </c>
      <c r="O79">
        <v>0.38498957609451007</v>
      </c>
      <c r="P79">
        <v>0.12245961438249088</v>
      </c>
      <c r="Q79">
        <v>0.22684085510688837</v>
      </c>
      <c r="R79">
        <v>0.24055712936732768</v>
      </c>
      <c r="S79">
        <v>25024</v>
      </c>
      <c r="T79">
        <v>2</v>
      </c>
      <c r="U79">
        <v>1</v>
      </c>
      <c r="V79">
        <v>2</v>
      </c>
      <c r="W79">
        <v>2</v>
      </c>
      <c r="X79">
        <v>1</v>
      </c>
      <c r="Y79">
        <v>2</v>
      </c>
      <c r="Z79">
        <v>2</v>
      </c>
      <c r="AA79">
        <v>1</v>
      </c>
      <c r="AB79">
        <v>2</v>
      </c>
      <c r="AC79">
        <v>1</v>
      </c>
      <c r="AD79">
        <v>16</v>
      </c>
      <c r="AF79">
        <v>0.24055712936732768</v>
      </c>
      <c r="AG79">
        <v>25024</v>
      </c>
    </row>
    <row r="80" spans="1:33" x14ac:dyDescent="0.2">
      <c r="A80" t="s">
        <v>2180</v>
      </c>
      <c r="B80" t="s">
        <v>2181</v>
      </c>
      <c r="C80" t="s">
        <v>1239</v>
      </c>
      <c r="D80">
        <v>1177</v>
      </c>
      <c r="F80" t="s">
        <v>996</v>
      </c>
      <c r="G80" t="s">
        <v>995</v>
      </c>
      <c r="H80">
        <v>40703</v>
      </c>
      <c r="I80">
        <v>0.22800000000000001</v>
      </c>
      <c r="J80">
        <v>0.20985556499575192</v>
      </c>
      <c r="K80">
        <v>4.2480883602378929E-2</v>
      </c>
      <c r="L80">
        <v>2.4454545454545455E-2</v>
      </c>
      <c r="M80">
        <v>0.376</v>
      </c>
      <c r="N80">
        <v>-5.9400974491258238E-2</v>
      </c>
      <c r="O80">
        <v>0.49771428571428572</v>
      </c>
      <c r="P80">
        <v>0.15988579586009993</v>
      </c>
      <c r="Q80">
        <v>0.21495327102803738</v>
      </c>
      <c r="R80">
        <v>0.40260798696006522</v>
      </c>
      <c r="S80">
        <v>16518</v>
      </c>
      <c r="T80">
        <v>2</v>
      </c>
      <c r="U80">
        <v>2</v>
      </c>
      <c r="V80">
        <v>2</v>
      </c>
      <c r="W80">
        <v>1</v>
      </c>
      <c r="X80">
        <v>0</v>
      </c>
      <c r="Y80">
        <v>2</v>
      </c>
      <c r="Z80">
        <v>2</v>
      </c>
      <c r="AA80">
        <v>2</v>
      </c>
      <c r="AB80">
        <v>2</v>
      </c>
      <c r="AC80">
        <v>1</v>
      </c>
      <c r="AD80">
        <v>16</v>
      </c>
      <c r="AF80">
        <v>0.40260798696006522</v>
      </c>
      <c r="AG80">
        <v>16518</v>
      </c>
    </row>
    <row r="81" spans="1:33" x14ac:dyDescent="0.2">
      <c r="A81" t="s">
        <v>2182</v>
      </c>
      <c r="B81" t="s">
        <v>2183</v>
      </c>
      <c r="C81" t="s">
        <v>1227</v>
      </c>
      <c r="D81">
        <v>1150</v>
      </c>
      <c r="F81" t="s">
        <v>1070</v>
      </c>
      <c r="G81" t="s">
        <v>1069</v>
      </c>
      <c r="H81">
        <v>45421</v>
      </c>
      <c r="I81">
        <v>0.14800000000000002</v>
      </c>
      <c r="J81">
        <v>0.23304347826086957</v>
      </c>
      <c r="K81">
        <v>0.11130434782608696</v>
      </c>
      <c r="L81">
        <v>2.9272727272727277E-2</v>
      </c>
      <c r="M81">
        <v>0.28100000000000003</v>
      </c>
      <c r="N81">
        <v>4.1193073460981007E-4</v>
      </c>
      <c r="O81">
        <v>0.53081395348837213</v>
      </c>
      <c r="P81">
        <v>0.12062546537602382</v>
      </c>
      <c r="Q81">
        <v>0.25043478260869567</v>
      </c>
      <c r="R81">
        <v>0.53417805935311768</v>
      </c>
      <c r="S81">
        <v>16910</v>
      </c>
      <c r="T81">
        <v>2</v>
      </c>
      <c r="U81">
        <v>2</v>
      </c>
      <c r="V81">
        <v>2</v>
      </c>
      <c r="W81">
        <v>2</v>
      </c>
      <c r="X81">
        <v>2</v>
      </c>
      <c r="Y81">
        <v>0</v>
      </c>
      <c r="Z81">
        <v>0</v>
      </c>
      <c r="AA81">
        <v>2</v>
      </c>
      <c r="AB81">
        <v>2</v>
      </c>
      <c r="AC81">
        <v>2</v>
      </c>
      <c r="AD81">
        <v>16</v>
      </c>
      <c r="AF81">
        <v>0.53417805935311768</v>
      </c>
      <c r="AG81">
        <v>16910</v>
      </c>
    </row>
    <row r="82" spans="1:33" x14ac:dyDescent="0.2">
      <c r="A82" t="s">
        <v>2184</v>
      </c>
      <c r="B82" t="s">
        <v>2185</v>
      </c>
      <c r="C82" t="s">
        <v>1265</v>
      </c>
      <c r="D82">
        <v>970</v>
      </c>
      <c r="F82" t="s">
        <v>972</v>
      </c>
      <c r="G82" t="s">
        <v>971</v>
      </c>
      <c r="H82">
        <v>52955</v>
      </c>
      <c r="I82">
        <v>0.17</v>
      </c>
      <c r="J82">
        <v>0.24845360824742269</v>
      </c>
      <c r="K82">
        <v>4.6391752577319589E-2</v>
      </c>
      <c r="L82">
        <v>3.0727272727272725E-2</v>
      </c>
      <c r="M82">
        <v>0.35200000000000004</v>
      </c>
      <c r="N82">
        <v>9.0296649086760147E-2</v>
      </c>
      <c r="O82">
        <v>0.47237569060773482</v>
      </c>
      <c r="P82">
        <v>0.20230263157894737</v>
      </c>
      <c r="Q82">
        <v>0.28041237113402062</v>
      </c>
      <c r="R82">
        <v>0.3851063829787234</v>
      </c>
      <c r="S82">
        <v>13500</v>
      </c>
      <c r="T82">
        <v>2</v>
      </c>
      <c r="U82">
        <v>2</v>
      </c>
      <c r="V82">
        <v>2</v>
      </c>
      <c r="W82">
        <v>1</v>
      </c>
      <c r="X82">
        <v>2</v>
      </c>
      <c r="Y82">
        <v>1</v>
      </c>
      <c r="Z82">
        <v>0</v>
      </c>
      <c r="AA82">
        <v>2</v>
      </c>
      <c r="AB82">
        <v>2</v>
      </c>
      <c r="AC82">
        <v>2</v>
      </c>
      <c r="AD82">
        <v>16</v>
      </c>
      <c r="AF82">
        <v>0.3851063829787234</v>
      </c>
      <c r="AG82">
        <v>13500</v>
      </c>
    </row>
    <row r="83" spans="1:33" x14ac:dyDescent="0.2">
      <c r="A83" t="s">
        <v>2186</v>
      </c>
      <c r="B83" t="s">
        <v>2187</v>
      </c>
      <c r="C83" t="s">
        <v>1439</v>
      </c>
      <c r="D83">
        <v>1131</v>
      </c>
      <c r="F83" t="s">
        <v>1102</v>
      </c>
      <c r="G83" t="s">
        <v>1101</v>
      </c>
      <c r="H83">
        <v>54850</v>
      </c>
      <c r="I83">
        <v>8.4000000000000005E-2</v>
      </c>
      <c r="J83">
        <v>9.0185676392572939E-2</v>
      </c>
      <c r="K83">
        <v>6.5428824049513709E-2</v>
      </c>
      <c r="L83">
        <v>2.6363636363636363E-2</v>
      </c>
      <c r="M83">
        <v>0.38100000000000001</v>
      </c>
      <c r="N83">
        <v>-2.317792068595927E-2</v>
      </c>
      <c r="O83">
        <v>0.54752640355753202</v>
      </c>
      <c r="P83">
        <v>0.11613876319758673</v>
      </c>
      <c r="Q83">
        <v>0.25641025641025639</v>
      </c>
      <c r="R83">
        <v>0.29833806242399674</v>
      </c>
      <c r="S83">
        <v>25484</v>
      </c>
      <c r="T83">
        <v>2</v>
      </c>
      <c r="U83">
        <v>1</v>
      </c>
      <c r="V83">
        <v>1</v>
      </c>
      <c r="W83">
        <v>2</v>
      </c>
      <c r="X83">
        <v>0</v>
      </c>
      <c r="Y83">
        <v>2</v>
      </c>
      <c r="Z83">
        <v>2</v>
      </c>
      <c r="AA83">
        <v>2</v>
      </c>
      <c r="AB83">
        <v>2</v>
      </c>
      <c r="AC83">
        <v>2</v>
      </c>
      <c r="AD83">
        <v>16</v>
      </c>
      <c r="AF83">
        <v>0.29833806242399674</v>
      </c>
      <c r="AG83">
        <v>25484</v>
      </c>
    </row>
    <row r="84" spans="1:33" x14ac:dyDescent="0.2">
      <c r="A84" t="s">
        <v>2188</v>
      </c>
      <c r="B84" t="s">
        <v>2189</v>
      </c>
      <c r="C84" t="s">
        <v>1143</v>
      </c>
      <c r="D84">
        <v>607</v>
      </c>
      <c r="F84" t="s">
        <v>902</v>
      </c>
      <c r="G84" t="s">
        <v>1025</v>
      </c>
      <c r="H84">
        <v>40893</v>
      </c>
      <c r="I84">
        <v>0.26899999999999996</v>
      </c>
      <c r="J84">
        <v>0.19769357495881384</v>
      </c>
      <c r="K84">
        <v>3.9538714991762765E-2</v>
      </c>
      <c r="L84">
        <v>2.9818181818181813E-2</v>
      </c>
      <c r="M84">
        <v>0.35700000000000004</v>
      </c>
      <c r="N84">
        <v>-2.667508483939705E-2</v>
      </c>
      <c r="O84">
        <v>0.54228855721393032</v>
      </c>
      <c r="P84">
        <v>0.17414965986394557</v>
      </c>
      <c r="Q84">
        <v>0.17627677100494235</v>
      </c>
      <c r="R84">
        <v>0.46544071020925809</v>
      </c>
      <c r="S84">
        <v>26069</v>
      </c>
      <c r="T84">
        <v>2</v>
      </c>
      <c r="U84">
        <v>2</v>
      </c>
      <c r="V84">
        <v>2</v>
      </c>
      <c r="W84">
        <v>1</v>
      </c>
      <c r="X84">
        <v>2</v>
      </c>
      <c r="Y84">
        <v>1</v>
      </c>
      <c r="Z84">
        <v>2</v>
      </c>
      <c r="AA84">
        <v>2</v>
      </c>
      <c r="AB84">
        <v>2</v>
      </c>
      <c r="AC84">
        <v>0</v>
      </c>
      <c r="AD84">
        <v>16</v>
      </c>
      <c r="AF84">
        <v>0.46544071020925809</v>
      </c>
      <c r="AG84">
        <v>26069</v>
      </c>
    </row>
    <row r="85" spans="1:33" x14ac:dyDescent="0.2">
      <c r="A85" t="s">
        <v>2190</v>
      </c>
      <c r="B85" t="s">
        <v>2191</v>
      </c>
      <c r="C85" t="s">
        <v>1234</v>
      </c>
      <c r="D85">
        <v>1006</v>
      </c>
      <c r="F85" t="s">
        <v>1022</v>
      </c>
      <c r="G85" t="s">
        <v>1021</v>
      </c>
      <c r="H85">
        <v>55565</v>
      </c>
      <c r="I85">
        <v>0.17499999999999999</v>
      </c>
      <c r="J85">
        <v>0.25447316103379719</v>
      </c>
      <c r="K85">
        <v>0.15009940357852883</v>
      </c>
      <c r="L85">
        <v>2.7272727272727275E-2</v>
      </c>
      <c r="M85">
        <v>0.35399999999999998</v>
      </c>
      <c r="N85">
        <v>5.4638356340840294E-3</v>
      </c>
      <c r="O85">
        <v>0.63644992880873275</v>
      </c>
      <c r="P85">
        <v>0.11676909569798069</v>
      </c>
      <c r="Q85">
        <v>0.28827037773359843</v>
      </c>
      <c r="R85">
        <v>0.40114516672280232</v>
      </c>
      <c r="S85">
        <v>19263</v>
      </c>
      <c r="T85">
        <v>2</v>
      </c>
      <c r="U85">
        <v>2</v>
      </c>
      <c r="V85">
        <v>2</v>
      </c>
      <c r="W85">
        <v>2</v>
      </c>
      <c r="X85">
        <v>1</v>
      </c>
      <c r="Y85">
        <v>1</v>
      </c>
      <c r="Z85">
        <v>0</v>
      </c>
      <c r="AA85">
        <v>2</v>
      </c>
      <c r="AB85">
        <v>2</v>
      </c>
      <c r="AC85">
        <v>2</v>
      </c>
      <c r="AD85">
        <v>16</v>
      </c>
      <c r="AF85">
        <v>0.40114516672280232</v>
      </c>
      <c r="AG85">
        <v>19263</v>
      </c>
    </row>
    <row r="86" spans="1:33" x14ac:dyDescent="0.2">
      <c r="A86" t="s">
        <v>2192</v>
      </c>
      <c r="B86" t="s">
        <v>2193</v>
      </c>
      <c r="C86" t="s">
        <v>1195</v>
      </c>
      <c r="D86">
        <v>1295</v>
      </c>
      <c r="F86" t="s">
        <v>1022</v>
      </c>
      <c r="G86" t="s">
        <v>1021</v>
      </c>
      <c r="H86">
        <v>43563</v>
      </c>
      <c r="I86">
        <v>0.14599999999999999</v>
      </c>
      <c r="J86">
        <v>0.19305019305019305</v>
      </c>
      <c r="K86">
        <v>0.10115830115830116</v>
      </c>
      <c r="L86">
        <v>2.7272727272727275E-2</v>
      </c>
      <c r="M86">
        <v>0.44</v>
      </c>
      <c r="N86">
        <v>5.4638356340840294E-3</v>
      </c>
      <c r="O86">
        <v>0.4629080118694362</v>
      </c>
      <c r="P86">
        <v>7.3676680972818306E-2</v>
      </c>
      <c r="Q86">
        <v>0.30888030888030887</v>
      </c>
      <c r="R86">
        <v>0.37687125748502992</v>
      </c>
      <c r="S86">
        <v>19818</v>
      </c>
      <c r="T86">
        <v>2</v>
      </c>
      <c r="U86">
        <v>2</v>
      </c>
      <c r="V86">
        <v>2</v>
      </c>
      <c r="W86">
        <v>2</v>
      </c>
      <c r="X86">
        <v>1</v>
      </c>
      <c r="Y86">
        <v>2</v>
      </c>
      <c r="Z86">
        <v>0</v>
      </c>
      <c r="AA86">
        <v>2</v>
      </c>
      <c r="AB86">
        <v>1</v>
      </c>
      <c r="AC86">
        <v>2</v>
      </c>
      <c r="AD86">
        <v>16</v>
      </c>
      <c r="AF86">
        <v>0.37687125748502992</v>
      </c>
      <c r="AG86">
        <v>19818</v>
      </c>
    </row>
    <row r="87" spans="1:33" x14ac:dyDescent="0.2">
      <c r="A87" t="s">
        <v>2194</v>
      </c>
      <c r="B87" t="s">
        <v>2195</v>
      </c>
      <c r="C87" t="s">
        <v>1213</v>
      </c>
      <c r="D87">
        <v>1315</v>
      </c>
      <c r="F87" t="s">
        <v>998</v>
      </c>
      <c r="G87" t="s">
        <v>997</v>
      </c>
      <c r="H87">
        <v>33542</v>
      </c>
      <c r="I87">
        <v>0.30199999999999999</v>
      </c>
      <c r="J87">
        <v>0.32927756653992396</v>
      </c>
      <c r="K87">
        <v>8.2889733840304181E-2</v>
      </c>
      <c r="L87">
        <v>2.7545454545454543E-2</v>
      </c>
      <c r="M87">
        <v>0.43700000000000006</v>
      </c>
      <c r="N87">
        <v>3.6888775789844577E-2</v>
      </c>
      <c r="O87">
        <v>0.59914407988587737</v>
      </c>
      <c r="P87">
        <v>0.11513157894736842</v>
      </c>
      <c r="Q87">
        <v>0.23802281368821293</v>
      </c>
      <c r="R87">
        <v>0.57075471698113212</v>
      </c>
      <c r="S87">
        <v>13661</v>
      </c>
      <c r="T87">
        <v>2</v>
      </c>
      <c r="U87">
        <v>2</v>
      </c>
      <c r="V87">
        <v>2</v>
      </c>
      <c r="W87">
        <v>2</v>
      </c>
      <c r="X87">
        <v>1</v>
      </c>
      <c r="Y87">
        <v>2</v>
      </c>
      <c r="Z87">
        <v>0</v>
      </c>
      <c r="AA87">
        <v>2</v>
      </c>
      <c r="AB87">
        <v>2</v>
      </c>
      <c r="AC87">
        <v>1</v>
      </c>
      <c r="AD87">
        <v>16</v>
      </c>
      <c r="AF87">
        <v>0.57075471698113212</v>
      </c>
      <c r="AG87">
        <v>13661</v>
      </c>
    </row>
    <row r="88" spans="1:33" x14ac:dyDescent="0.2">
      <c r="A88" t="s">
        <v>2196</v>
      </c>
      <c r="B88" t="s">
        <v>2197</v>
      </c>
      <c r="C88" t="s">
        <v>1280</v>
      </c>
      <c r="D88">
        <v>2083</v>
      </c>
      <c r="F88" t="s">
        <v>1059</v>
      </c>
      <c r="G88" t="s">
        <v>1058</v>
      </c>
      <c r="H88">
        <v>38737</v>
      </c>
      <c r="I88">
        <v>0.14400000000000002</v>
      </c>
      <c r="J88">
        <v>0.18771003360537686</v>
      </c>
      <c r="K88">
        <v>5.7609217474795971E-2</v>
      </c>
      <c r="L88">
        <v>2.7181818181818182E-2</v>
      </c>
      <c r="M88">
        <v>0.47399999999999998</v>
      </c>
      <c r="N88">
        <v>-1.3323464100666173E-2</v>
      </c>
      <c r="O88">
        <v>0.44746317512274958</v>
      </c>
      <c r="P88">
        <v>5.6612318840579712E-2</v>
      </c>
      <c r="Q88">
        <v>0.39126260201632262</v>
      </c>
      <c r="R88">
        <v>0.38520586182833216</v>
      </c>
      <c r="S88">
        <v>14714</v>
      </c>
      <c r="T88">
        <v>2</v>
      </c>
      <c r="U88">
        <v>2</v>
      </c>
      <c r="V88">
        <v>2</v>
      </c>
      <c r="W88">
        <v>2</v>
      </c>
      <c r="X88">
        <v>1</v>
      </c>
      <c r="Y88">
        <v>2</v>
      </c>
      <c r="Z88">
        <v>1</v>
      </c>
      <c r="AA88">
        <v>1</v>
      </c>
      <c r="AB88">
        <v>1</v>
      </c>
      <c r="AC88">
        <v>2</v>
      </c>
      <c r="AD88">
        <v>16</v>
      </c>
      <c r="AF88">
        <v>0.38520586182833216</v>
      </c>
      <c r="AG88">
        <v>14714</v>
      </c>
    </row>
    <row r="89" spans="1:33" x14ac:dyDescent="0.2">
      <c r="A89" t="s">
        <v>2198</v>
      </c>
      <c r="B89" t="s">
        <v>2199</v>
      </c>
      <c r="C89" t="s">
        <v>1169</v>
      </c>
      <c r="D89">
        <v>1878</v>
      </c>
      <c r="F89" t="s">
        <v>1032</v>
      </c>
      <c r="G89" t="s">
        <v>1031</v>
      </c>
      <c r="H89">
        <v>42229</v>
      </c>
      <c r="I89">
        <v>0.17499999999999999</v>
      </c>
      <c r="J89">
        <v>0.12939297124600638</v>
      </c>
      <c r="K89">
        <v>4.5793397231096912E-2</v>
      </c>
      <c r="L89">
        <v>2.9181818181818184E-2</v>
      </c>
      <c r="M89">
        <v>0.39200000000000002</v>
      </c>
      <c r="N89">
        <v>2.635578958797025E-2</v>
      </c>
      <c r="O89">
        <v>0.56623458741700916</v>
      </c>
      <c r="P89">
        <v>0.20288624787775891</v>
      </c>
      <c r="Q89">
        <v>0.38711395101171459</v>
      </c>
      <c r="R89">
        <v>0.45136094674556215</v>
      </c>
      <c r="S89">
        <v>19268</v>
      </c>
      <c r="T89">
        <v>2</v>
      </c>
      <c r="U89">
        <v>2</v>
      </c>
      <c r="V89">
        <v>2</v>
      </c>
      <c r="W89">
        <v>1</v>
      </c>
      <c r="X89">
        <v>1</v>
      </c>
      <c r="Y89">
        <v>2</v>
      </c>
      <c r="Z89">
        <v>0</v>
      </c>
      <c r="AA89">
        <v>2</v>
      </c>
      <c r="AB89">
        <v>2</v>
      </c>
      <c r="AC89">
        <v>2</v>
      </c>
      <c r="AD89">
        <v>16</v>
      </c>
      <c r="AF89">
        <v>0.45136094674556215</v>
      </c>
      <c r="AG89">
        <v>19268</v>
      </c>
    </row>
    <row r="90" spans="1:33" x14ac:dyDescent="0.2">
      <c r="A90" t="s">
        <v>2200</v>
      </c>
      <c r="B90" t="s">
        <v>2201</v>
      </c>
      <c r="C90" t="s">
        <v>1217</v>
      </c>
      <c r="D90">
        <v>1478</v>
      </c>
      <c r="F90" t="s">
        <v>977</v>
      </c>
      <c r="G90" t="s">
        <v>976</v>
      </c>
      <c r="H90">
        <v>54108</v>
      </c>
      <c r="I90">
        <v>0.214</v>
      </c>
      <c r="J90">
        <v>0.16847090663058187</v>
      </c>
      <c r="K90">
        <v>6.427604871447902E-2</v>
      </c>
      <c r="L90">
        <v>2.6818181818181817E-2</v>
      </c>
      <c r="M90">
        <v>0.307</v>
      </c>
      <c r="N90">
        <v>0.14341677503250974</v>
      </c>
      <c r="O90">
        <v>0.60327022375215145</v>
      </c>
      <c r="P90">
        <v>0.15687393040501996</v>
      </c>
      <c r="Q90">
        <v>0.36738836265223274</v>
      </c>
      <c r="R90">
        <v>0.46791655664114074</v>
      </c>
      <c r="S90">
        <v>22959</v>
      </c>
      <c r="T90">
        <v>2</v>
      </c>
      <c r="U90">
        <v>2</v>
      </c>
      <c r="V90">
        <v>2</v>
      </c>
      <c r="W90">
        <v>2</v>
      </c>
      <c r="X90">
        <v>1</v>
      </c>
      <c r="Y90">
        <v>1</v>
      </c>
      <c r="Z90">
        <v>0</v>
      </c>
      <c r="AA90">
        <v>2</v>
      </c>
      <c r="AB90">
        <v>2</v>
      </c>
      <c r="AC90">
        <v>2</v>
      </c>
      <c r="AD90">
        <v>16</v>
      </c>
      <c r="AF90">
        <v>0.46791655664114074</v>
      </c>
      <c r="AG90">
        <v>22959</v>
      </c>
    </row>
    <row r="91" spans="1:33" x14ac:dyDescent="0.2">
      <c r="A91" t="s">
        <v>2202</v>
      </c>
      <c r="B91" t="s">
        <v>2203</v>
      </c>
      <c r="C91" t="s">
        <v>1232</v>
      </c>
      <c r="D91">
        <v>1154</v>
      </c>
      <c r="F91" t="s">
        <v>977</v>
      </c>
      <c r="G91" t="s">
        <v>976</v>
      </c>
      <c r="H91">
        <v>34886</v>
      </c>
      <c r="I91">
        <v>0.16</v>
      </c>
      <c r="J91">
        <v>0.27296360485268628</v>
      </c>
      <c r="K91">
        <v>0.12131715771230503</v>
      </c>
      <c r="L91">
        <v>2.6818181818181817E-2</v>
      </c>
      <c r="M91">
        <v>0.33700000000000002</v>
      </c>
      <c r="N91">
        <v>0.14341677503250974</v>
      </c>
      <c r="O91">
        <v>0.55241935483870963</v>
      </c>
      <c r="P91">
        <v>0.19244226731980407</v>
      </c>
      <c r="Q91">
        <v>0.51213171577123051</v>
      </c>
      <c r="R91">
        <v>0.5236447520184544</v>
      </c>
      <c r="S91">
        <v>18682</v>
      </c>
      <c r="T91">
        <v>2</v>
      </c>
      <c r="U91">
        <v>2</v>
      </c>
      <c r="V91">
        <v>2</v>
      </c>
      <c r="W91">
        <v>2</v>
      </c>
      <c r="X91">
        <v>1</v>
      </c>
      <c r="Y91">
        <v>1</v>
      </c>
      <c r="Z91">
        <v>0</v>
      </c>
      <c r="AA91">
        <v>2</v>
      </c>
      <c r="AB91">
        <v>2</v>
      </c>
      <c r="AC91">
        <v>2</v>
      </c>
      <c r="AD91">
        <v>16</v>
      </c>
      <c r="AF91">
        <v>0.5236447520184544</v>
      </c>
      <c r="AG91">
        <v>18682</v>
      </c>
    </row>
    <row r="92" spans="1:33" x14ac:dyDescent="0.2">
      <c r="A92" t="s">
        <v>2204</v>
      </c>
      <c r="B92" t="s">
        <v>2205</v>
      </c>
      <c r="C92" t="s">
        <v>1205</v>
      </c>
      <c r="D92">
        <v>1472</v>
      </c>
      <c r="F92" t="s">
        <v>168</v>
      </c>
      <c r="G92" t="s">
        <v>992</v>
      </c>
      <c r="H92">
        <v>68382</v>
      </c>
      <c r="I92">
        <v>0.111</v>
      </c>
      <c r="J92">
        <v>0.17391304347826086</v>
      </c>
      <c r="K92">
        <v>5.7744565217391304E-2</v>
      </c>
      <c r="L92">
        <v>3.4727272727272725E-2</v>
      </c>
      <c r="M92">
        <v>0.38700000000000001</v>
      </c>
      <c r="N92">
        <v>-5.4076064826125904E-2</v>
      </c>
      <c r="O92">
        <v>0.41715727502102606</v>
      </c>
      <c r="P92">
        <v>0.15011547344110854</v>
      </c>
      <c r="Q92">
        <v>0.19361413043478262</v>
      </c>
      <c r="R92">
        <v>0.30269643374891275</v>
      </c>
      <c r="S92">
        <v>20689</v>
      </c>
      <c r="T92">
        <v>1</v>
      </c>
      <c r="U92">
        <v>1</v>
      </c>
      <c r="V92">
        <v>2</v>
      </c>
      <c r="W92">
        <v>2</v>
      </c>
      <c r="X92">
        <v>2</v>
      </c>
      <c r="Y92">
        <v>2</v>
      </c>
      <c r="Z92">
        <v>2</v>
      </c>
      <c r="AA92">
        <v>1</v>
      </c>
      <c r="AB92">
        <v>2</v>
      </c>
      <c r="AC92">
        <v>1</v>
      </c>
      <c r="AD92">
        <v>16</v>
      </c>
      <c r="AF92">
        <v>0.30269643374891275</v>
      </c>
      <c r="AG92">
        <v>20689</v>
      </c>
    </row>
    <row r="93" spans="1:33" x14ac:dyDescent="0.2">
      <c r="A93" t="s">
        <v>2206</v>
      </c>
      <c r="B93" t="s">
        <v>2207</v>
      </c>
      <c r="C93" t="s">
        <v>1410</v>
      </c>
      <c r="D93">
        <v>1345</v>
      </c>
      <c r="F93" t="s">
        <v>977</v>
      </c>
      <c r="G93" t="s">
        <v>976</v>
      </c>
      <c r="H93">
        <v>53825</v>
      </c>
      <c r="I93">
        <v>0.17899999999999999</v>
      </c>
      <c r="J93">
        <v>0.26468401486988846</v>
      </c>
      <c r="K93">
        <v>5.724907063197026E-2</v>
      </c>
      <c r="L93">
        <v>2.6818181818181817E-2</v>
      </c>
      <c r="M93">
        <v>0.34</v>
      </c>
      <c r="N93">
        <v>0.14341677503250974</v>
      </c>
      <c r="O93">
        <v>0.50871369294605806</v>
      </c>
      <c r="P93">
        <v>0.10213618157543392</v>
      </c>
      <c r="Q93">
        <v>0.2483271375464684</v>
      </c>
      <c r="R93">
        <v>0.39467501957713391</v>
      </c>
      <c r="S93">
        <v>26548</v>
      </c>
      <c r="T93">
        <v>2</v>
      </c>
      <c r="U93">
        <v>2</v>
      </c>
      <c r="V93">
        <v>2</v>
      </c>
      <c r="W93">
        <v>2</v>
      </c>
      <c r="X93">
        <v>1</v>
      </c>
      <c r="Y93">
        <v>1</v>
      </c>
      <c r="Z93">
        <v>0</v>
      </c>
      <c r="AA93">
        <v>2</v>
      </c>
      <c r="AB93">
        <v>2</v>
      </c>
      <c r="AC93">
        <v>2</v>
      </c>
      <c r="AD93">
        <v>16</v>
      </c>
      <c r="AF93">
        <v>0.39467501957713391</v>
      </c>
      <c r="AG93">
        <v>26548</v>
      </c>
    </row>
    <row r="94" spans="1:33" x14ac:dyDescent="0.2">
      <c r="A94" t="s">
        <v>2208</v>
      </c>
      <c r="B94" t="s">
        <v>2209</v>
      </c>
      <c r="C94" t="s">
        <v>1139</v>
      </c>
      <c r="D94">
        <v>1394</v>
      </c>
      <c r="F94" t="s">
        <v>162</v>
      </c>
      <c r="G94" t="s">
        <v>1079</v>
      </c>
      <c r="H94">
        <v>50068</v>
      </c>
      <c r="I94">
        <v>0.17</v>
      </c>
      <c r="J94">
        <v>0.11262553802008608</v>
      </c>
      <c r="K94">
        <v>4.3041606886657105E-2</v>
      </c>
      <c r="L94">
        <v>3.6909090909090905E-2</v>
      </c>
      <c r="M94">
        <v>0.39200000000000002</v>
      </c>
      <c r="N94">
        <v>-5.9904021181532353E-2</v>
      </c>
      <c r="O94">
        <v>0.49910554561717352</v>
      </c>
      <c r="P94">
        <v>6.8792995622263917E-2</v>
      </c>
      <c r="Q94">
        <v>0.21951219512195122</v>
      </c>
      <c r="R94">
        <v>0.36214953271028039</v>
      </c>
      <c r="S94">
        <v>23850</v>
      </c>
      <c r="T94">
        <v>2</v>
      </c>
      <c r="U94">
        <v>2</v>
      </c>
      <c r="V94">
        <v>1</v>
      </c>
      <c r="W94">
        <v>1</v>
      </c>
      <c r="X94">
        <v>2</v>
      </c>
      <c r="Y94">
        <v>2</v>
      </c>
      <c r="Z94">
        <v>2</v>
      </c>
      <c r="AA94">
        <v>2</v>
      </c>
      <c r="AB94">
        <v>1</v>
      </c>
      <c r="AC94">
        <v>1</v>
      </c>
      <c r="AD94">
        <v>16</v>
      </c>
      <c r="AF94">
        <v>0.36214953271028039</v>
      </c>
      <c r="AG94">
        <v>23850</v>
      </c>
    </row>
    <row r="95" spans="1:33" x14ac:dyDescent="0.2">
      <c r="A95" t="s">
        <v>2210</v>
      </c>
      <c r="B95" t="s">
        <v>2211</v>
      </c>
      <c r="C95" t="s">
        <v>1418</v>
      </c>
      <c r="D95">
        <v>749</v>
      </c>
      <c r="F95" t="s">
        <v>1003</v>
      </c>
      <c r="G95" t="s">
        <v>1002</v>
      </c>
      <c r="H95">
        <v>53125</v>
      </c>
      <c r="I95">
        <v>0.105</v>
      </c>
      <c r="J95">
        <v>4.2723631508678236E-2</v>
      </c>
      <c r="K95">
        <v>6.008010680907877E-2</v>
      </c>
      <c r="L95">
        <v>4.0363636363636372E-2</v>
      </c>
      <c r="M95">
        <v>0.439</v>
      </c>
      <c r="N95">
        <v>-3.3399625643425364E-2</v>
      </c>
      <c r="O95">
        <v>0.46813532651455547</v>
      </c>
      <c r="P95">
        <v>0.11778563015312132</v>
      </c>
      <c r="Q95">
        <v>0.2109479305740988</v>
      </c>
      <c r="R95">
        <v>0.28169761273209548</v>
      </c>
      <c r="S95">
        <v>26816</v>
      </c>
      <c r="T95">
        <v>2</v>
      </c>
      <c r="U95">
        <v>1</v>
      </c>
      <c r="V95">
        <v>0</v>
      </c>
      <c r="W95">
        <v>2</v>
      </c>
      <c r="X95">
        <v>2</v>
      </c>
      <c r="Y95">
        <v>2</v>
      </c>
      <c r="Z95">
        <v>2</v>
      </c>
      <c r="AA95">
        <v>2</v>
      </c>
      <c r="AB95">
        <v>2</v>
      </c>
      <c r="AC95">
        <v>1</v>
      </c>
      <c r="AD95">
        <v>16</v>
      </c>
      <c r="AF95">
        <v>0.28169761273209548</v>
      </c>
      <c r="AG95">
        <v>26816</v>
      </c>
    </row>
    <row r="96" spans="1:33" x14ac:dyDescent="0.2">
      <c r="A96" t="s">
        <v>2212</v>
      </c>
      <c r="B96" t="s">
        <v>2213</v>
      </c>
      <c r="C96" t="s">
        <v>1409</v>
      </c>
      <c r="D96">
        <v>856</v>
      </c>
      <c r="F96" t="s">
        <v>1003</v>
      </c>
      <c r="G96" t="s">
        <v>1002</v>
      </c>
      <c r="H96">
        <v>65300</v>
      </c>
      <c r="I96">
        <v>0.14400000000000002</v>
      </c>
      <c r="J96">
        <v>9.2289719626168221E-2</v>
      </c>
      <c r="K96">
        <v>5.7242990654205607E-2</v>
      </c>
      <c r="L96">
        <v>4.0363636363636372E-2</v>
      </c>
      <c r="M96">
        <v>0.32299999999999995</v>
      </c>
      <c r="N96">
        <v>-3.3399625643425364E-2</v>
      </c>
      <c r="O96">
        <v>0.49490538573508008</v>
      </c>
      <c r="P96">
        <v>0.10732714138286893</v>
      </c>
      <c r="Q96">
        <v>0.1822429906542056</v>
      </c>
      <c r="R96">
        <v>0.28647342995169084</v>
      </c>
      <c r="S96">
        <v>28000</v>
      </c>
      <c r="T96">
        <v>1</v>
      </c>
      <c r="U96">
        <v>2</v>
      </c>
      <c r="V96">
        <v>1</v>
      </c>
      <c r="W96">
        <v>2</v>
      </c>
      <c r="X96">
        <v>2</v>
      </c>
      <c r="Y96">
        <v>1</v>
      </c>
      <c r="Z96">
        <v>2</v>
      </c>
      <c r="AA96">
        <v>2</v>
      </c>
      <c r="AB96">
        <v>2</v>
      </c>
      <c r="AC96">
        <v>1</v>
      </c>
      <c r="AD96">
        <v>16</v>
      </c>
      <c r="AF96">
        <v>0.28647342995169084</v>
      </c>
      <c r="AG96">
        <v>28000</v>
      </c>
    </row>
    <row r="97" spans="1:33" x14ac:dyDescent="0.2">
      <c r="A97" t="s">
        <v>2214</v>
      </c>
      <c r="B97" t="s">
        <v>2215</v>
      </c>
      <c r="C97" t="s">
        <v>1359</v>
      </c>
      <c r="D97">
        <v>1375</v>
      </c>
      <c r="F97" t="s">
        <v>162</v>
      </c>
      <c r="G97" t="s">
        <v>1079</v>
      </c>
      <c r="H97">
        <v>63711</v>
      </c>
      <c r="I97">
        <v>0.155</v>
      </c>
      <c r="J97">
        <v>6.9090909090909092E-2</v>
      </c>
      <c r="K97">
        <v>4.363636363636364E-2</v>
      </c>
      <c r="L97">
        <v>3.6909090909090905E-2</v>
      </c>
      <c r="M97">
        <v>0.42100000000000004</v>
      </c>
      <c r="N97">
        <v>-5.9904021181532353E-2</v>
      </c>
      <c r="O97">
        <v>0.54359999999999997</v>
      </c>
      <c r="P97">
        <v>0.11380597014925373</v>
      </c>
      <c r="Q97">
        <v>0.20872727272727273</v>
      </c>
      <c r="R97">
        <v>0.29071170084439085</v>
      </c>
      <c r="S97">
        <v>30109</v>
      </c>
      <c r="T97">
        <v>1</v>
      </c>
      <c r="U97">
        <v>2</v>
      </c>
      <c r="V97">
        <v>1</v>
      </c>
      <c r="W97">
        <v>1</v>
      </c>
      <c r="X97">
        <v>2</v>
      </c>
      <c r="Y97">
        <v>2</v>
      </c>
      <c r="Z97">
        <v>2</v>
      </c>
      <c r="AA97">
        <v>2</v>
      </c>
      <c r="AB97">
        <v>2</v>
      </c>
      <c r="AC97">
        <v>1</v>
      </c>
      <c r="AD97">
        <v>16</v>
      </c>
      <c r="AF97">
        <v>0.29071170084439085</v>
      </c>
      <c r="AG97">
        <v>30109</v>
      </c>
    </row>
    <row r="98" spans="1:33" x14ac:dyDescent="0.2">
      <c r="A98" t="s">
        <v>2216</v>
      </c>
      <c r="B98" t="s">
        <v>2217</v>
      </c>
      <c r="C98" t="s">
        <v>1245</v>
      </c>
      <c r="D98">
        <v>815</v>
      </c>
      <c r="F98" t="s">
        <v>1003</v>
      </c>
      <c r="G98" t="s">
        <v>1002</v>
      </c>
      <c r="H98">
        <v>54292</v>
      </c>
      <c r="I98">
        <v>0.161</v>
      </c>
      <c r="J98">
        <v>0.12269938650306748</v>
      </c>
      <c r="K98">
        <v>2.6993865030674847E-2</v>
      </c>
      <c r="L98">
        <v>4.0363636363636372E-2</v>
      </c>
      <c r="M98">
        <v>0.35499999999999998</v>
      </c>
      <c r="N98">
        <v>-3.3399625643425364E-2</v>
      </c>
      <c r="O98">
        <v>0.57697740112994356</v>
      </c>
      <c r="P98">
        <v>0.14659685863874344</v>
      </c>
      <c r="Q98">
        <v>0.14723926380368099</v>
      </c>
      <c r="R98">
        <v>0.39849624060150374</v>
      </c>
      <c r="S98">
        <v>26111</v>
      </c>
      <c r="T98">
        <v>2</v>
      </c>
      <c r="U98">
        <v>2</v>
      </c>
      <c r="V98">
        <v>2</v>
      </c>
      <c r="W98">
        <v>1</v>
      </c>
      <c r="X98">
        <v>2</v>
      </c>
      <c r="Y98">
        <v>1</v>
      </c>
      <c r="Z98">
        <v>2</v>
      </c>
      <c r="AA98">
        <v>2</v>
      </c>
      <c r="AB98">
        <v>2</v>
      </c>
      <c r="AC98">
        <v>0</v>
      </c>
      <c r="AD98">
        <v>16</v>
      </c>
      <c r="AF98">
        <v>0.39849624060150374</v>
      </c>
      <c r="AG98">
        <v>26111</v>
      </c>
    </row>
    <row r="99" spans="1:33" x14ac:dyDescent="0.2">
      <c r="A99" t="s">
        <v>2218</v>
      </c>
      <c r="B99" t="s">
        <v>2219</v>
      </c>
      <c r="C99" t="s">
        <v>1327</v>
      </c>
      <c r="D99">
        <v>1253</v>
      </c>
      <c r="F99" t="s">
        <v>1006</v>
      </c>
      <c r="G99" t="s">
        <v>1005</v>
      </c>
      <c r="H99">
        <v>47760</v>
      </c>
      <c r="I99">
        <v>0.153</v>
      </c>
      <c r="J99">
        <v>9.4972067039106142E-2</v>
      </c>
      <c r="K99">
        <v>5.6664006384676772E-2</v>
      </c>
      <c r="L99">
        <v>2.8636363636363633E-2</v>
      </c>
      <c r="M99">
        <v>0.38799999999999996</v>
      </c>
      <c r="N99">
        <v>-8.8720636769559311E-2</v>
      </c>
      <c r="O99">
        <v>0.45441176470588235</v>
      </c>
      <c r="P99">
        <v>0.1286509040333797</v>
      </c>
      <c r="Q99">
        <v>0.189146049481245</v>
      </c>
      <c r="R99">
        <v>0.37564959168522644</v>
      </c>
      <c r="S99">
        <v>23704</v>
      </c>
      <c r="T99">
        <v>2</v>
      </c>
      <c r="U99">
        <v>2</v>
      </c>
      <c r="V99">
        <v>1</v>
      </c>
      <c r="W99">
        <v>2</v>
      </c>
      <c r="X99">
        <v>1</v>
      </c>
      <c r="Y99">
        <v>2</v>
      </c>
      <c r="Z99">
        <v>2</v>
      </c>
      <c r="AA99">
        <v>1</v>
      </c>
      <c r="AB99">
        <v>2</v>
      </c>
      <c r="AC99">
        <v>1</v>
      </c>
      <c r="AD99">
        <v>16</v>
      </c>
      <c r="AF99">
        <v>0.37564959168522644</v>
      </c>
      <c r="AG99">
        <v>23704</v>
      </c>
    </row>
    <row r="100" spans="1:33" x14ac:dyDescent="0.2">
      <c r="A100" t="s">
        <v>2220</v>
      </c>
      <c r="B100" t="s">
        <v>2221</v>
      </c>
      <c r="C100" t="s">
        <v>1225</v>
      </c>
      <c r="D100">
        <v>1130</v>
      </c>
      <c r="F100" t="s">
        <v>991</v>
      </c>
      <c r="G100" t="s">
        <v>990</v>
      </c>
      <c r="H100">
        <v>55909</v>
      </c>
      <c r="I100">
        <v>0.184</v>
      </c>
      <c r="J100">
        <v>0.1168141592920354</v>
      </c>
      <c r="K100">
        <v>7.5221238938053103E-2</v>
      </c>
      <c r="L100">
        <v>3.154545454545455E-2</v>
      </c>
      <c r="M100">
        <v>0.42499999999999999</v>
      </c>
      <c r="N100">
        <v>3.8763446070355656E-4</v>
      </c>
      <c r="O100">
        <v>0.40935365212821861</v>
      </c>
      <c r="P100">
        <v>0.13899049012435991</v>
      </c>
      <c r="Q100">
        <v>0.268141592920354</v>
      </c>
      <c r="R100">
        <v>0.30809792843691147</v>
      </c>
      <c r="S100">
        <v>21452</v>
      </c>
      <c r="T100">
        <v>2</v>
      </c>
      <c r="U100">
        <v>2</v>
      </c>
      <c r="V100">
        <v>1</v>
      </c>
      <c r="W100">
        <v>2</v>
      </c>
      <c r="X100">
        <v>2</v>
      </c>
      <c r="Y100">
        <v>2</v>
      </c>
      <c r="Z100">
        <v>0</v>
      </c>
      <c r="AA100">
        <v>1</v>
      </c>
      <c r="AB100">
        <v>2</v>
      </c>
      <c r="AC100">
        <v>2</v>
      </c>
      <c r="AD100">
        <v>16</v>
      </c>
      <c r="AF100">
        <v>0.30809792843691147</v>
      </c>
      <c r="AG100">
        <v>21452</v>
      </c>
    </row>
    <row r="101" spans="1:33" x14ac:dyDescent="0.2">
      <c r="A101" t="s">
        <v>2222</v>
      </c>
      <c r="B101" t="s">
        <v>2223</v>
      </c>
      <c r="C101" t="s">
        <v>1306</v>
      </c>
      <c r="D101">
        <v>1397</v>
      </c>
      <c r="F101" t="s">
        <v>232</v>
      </c>
      <c r="G101" t="s">
        <v>1062</v>
      </c>
      <c r="H101">
        <v>51979</v>
      </c>
      <c r="I101">
        <v>0.13200000000000001</v>
      </c>
      <c r="J101">
        <v>0.12741589119541877</v>
      </c>
      <c r="K101">
        <v>3.4359341445955621E-2</v>
      </c>
      <c r="L101">
        <v>4.1636363636363631E-2</v>
      </c>
      <c r="M101">
        <v>0.36099999999999999</v>
      </c>
      <c r="N101">
        <v>-3.508989460632362E-2</v>
      </c>
      <c r="O101">
        <v>0.42267573696145122</v>
      </c>
      <c r="P101">
        <v>8.0921052631578949E-2</v>
      </c>
      <c r="Q101">
        <v>0.31639226914817464</v>
      </c>
      <c r="R101">
        <v>0.27413738524849635</v>
      </c>
      <c r="S101">
        <v>17220</v>
      </c>
      <c r="T101">
        <v>2</v>
      </c>
      <c r="U101">
        <v>2</v>
      </c>
      <c r="V101">
        <v>2</v>
      </c>
      <c r="W101">
        <v>1</v>
      </c>
      <c r="X101">
        <v>2</v>
      </c>
      <c r="Y101">
        <v>1</v>
      </c>
      <c r="Z101">
        <v>2</v>
      </c>
      <c r="AA101">
        <v>1</v>
      </c>
      <c r="AB101">
        <v>1</v>
      </c>
      <c r="AC101">
        <v>2</v>
      </c>
      <c r="AD101">
        <v>16</v>
      </c>
      <c r="AF101">
        <v>0.27413738524849635</v>
      </c>
      <c r="AG101">
        <v>17220</v>
      </c>
    </row>
    <row r="102" spans="1:33" x14ac:dyDescent="0.2">
      <c r="A102" t="s">
        <v>2224</v>
      </c>
      <c r="B102" t="s">
        <v>2225</v>
      </c>
      <c r="C102" t="s">
        <v>1220</v>
      </c>
      <c r="D102">
        <v>1538</v>
      </c>
      <c r="F102" t="s">
        <v>998</v>
      </c>
      <c r="G102" t="s">
        <v>997</v>
      </c>
      <c r="H102">
        <v>43500</v>
      </c>
      <c r="I102">
        <v>0.37200000000000005</v>
      </c>
      <c r="J102">
        <v>0.28868660598179452</v>
      </c>
      <c r="K102">
        <v>0.14889466840052015</v>
      </c>
      <c r="L102">
        <v>2.7545454545454543E-2</v>
      </c>
      <c r="M102">
        <v>0.44600000000000001</v>
      </c>
      <c r="N102">
        <v>3.6888775789844577E-2</v>
      </c>
      <c r="O102">
        <v>0.48068498606133014</v>
      </c>
      <c r="P102">
        <v>6.9007263922518158E-2</v>
      </c>
      <c r="Q102">
        <v>0.47789336801040311</v>
      </c>
      <c r="R102">
        <v>0.56744305093422065</v>
      </c>
      <c r="S102">
        <v>11958</v>
      </c>
      <c r="T102">
        <v>2</v>
      </c>
      <c r="U102">
        <v>2</v>
      </c>
      <c r="V102">
        <v>2</v>
      </c>
      <c r="W102">
        <v>2</v>
      </c>
      <c r="X102">
        <v>1</v>
      </c>
      <c r="Y102">
        <v>2</v>
      </c>
      <c r="Z102">
        <v>0</v>
      </c>
      <c r="AA102">
        <v>2</v>
      </c>
      <c r="AB102">
        <v>1</v>
      </c>
      <c r="AC102">
        <v>2</v>
      </c>
      <c r="AD102">
        <v>16</v>
      </c>
      <c r="AF102">
        <v>0.56744305093422065</v>
      </c>
      <c r="AG102">
        <v>11958</v>
      </c>
    </row>
    <row r="103" spans="1:33" x14ac:dyDescent="0.2">
      <c r="A103" t="s">
        <v>2226</v>
      </c>
      <c r="B103" t="s">
        <v>2227</v>
      </c>
      <c r="C103" t="s">
        <v>1236</v>
      </c>
      <c r="D103">
        <v>2234</v>
      </c>
      <c r="F103" t="s">
        <v>1098</v>
      </c>
      <c r="G103" t="s">
        <v>1097</v>
      </c>
      <c r="H103">
        <v>41429</v>
      </c>
      <c r="I103">
        <v>0.17899999999999999</v>
      </c>
      <c r="J103">
        <v>0.24664279319606089</v>
      </c>
      <c r="K103">
        <v>6.042972247090421E-2</v>
      </c>
      <c r="L103">
        <v>2.7363636363636364E-2</v>
      </c>
      <c r="M103">
        <v>0.33200000000000002</v>
      </c>
      <c r="N103">
        <v>-1.6979660406791865E-2</v>
      </c>
      <c r="O103">
        <v>0.39555972482801749</v>
      </c>
      <c r="P103">
        <v>0.12413793103448276</v>
      </c>
      <c r="Q103">
        <v>0.27976723366159356</v>
      </c>
      <c r="R103">
        <v>0.3561816652649285</v>
      </c>
      <c r="S103">
        <v>18010</v>
      </c>
      <c r="T103">
        <v>2</v>
      </c>
      <c r="U103">
        <v>2</v>
      </c>
      <c r="V103">
        <v>2</v>
      </c>
      <c r="W103">
        <v>2</v>
      </c>
      <c r="X103">
        <v>1</v>
      </c>
      <c r="Y103">
        <v>1</v>
      </c>
      <c r="Z103">
        <v>1</v>
      </c>
      <c r="AA103">
        <v>1</v>
      </c>
      <c r="AB103">
        <v>2</v>
      </c>
      <c r="AC103">
        <v>2</v>
      </c>
      <c r="AD103">
        <v>16</v>
      </c>
      <c r="AF103">
        <v>0.3561816652649285</v>
      </c>
      <c r="AG103">
        <v>18010</v>
      </c>
    </row>
    <row r="104" spans="1:33" x14ac:dyDescent="0.2">
      <c r="A104" t="s">
        <v>2228</v>
      </c>
      <c r="B104" t="s">
        <v>2229</v>
      </c>
      <c r="C104" t="s">
        <v>1192</v>
      </c>
      <c r="D104">
        <v>1256</v>
      </c>
      <c r="F104" t="s">
        <v>1070</v>
      </c>
      <c r="G104" t="s">
        <v>1069</v>
      </c>
      <c r="H104">
        <v>37000</v>
      </c>
      <c r="I104">
        <v>0.22699999999999998</v>
      </c>
      <c r="J104">
        <v>0.35270700636942676</v>
      </c>
      <c r="K104">
        <v>0.214171974522293</v>
      </c>
      <c r="L104">
        <v>2.9272727272727277E-2</v>
      </c>
      <c r="M104">
        <v>0.40100000000000002</v>
      </c>
      <c r="N104">
        <v>4.1193073460981007E-4</v>
      </c>
      <c r="O104">
        <v>0.54462102689486558</v>
      </c>
      <c r="P104">
        <v>6.6171003717472116E-2</v>
      </c>
      <c r="Q104">
        <v>0.19187898089171976</v>
      </c>
      <c r="R104">
        <v>0.40394511149228129</v>
      </c>
      <c r="S104">
        <v>15533</v>
      </c>
      <c r="T104">
        <v>2</v>
      </c>
      <c r="U104">
        <v>2</v>
      </c>
      <c r="V104">
        <v>2</v>
      </c>
      <c r="W104">
        <v>2</v>
      </c>
      <c r="X104">
        <v>2</v>
      </c>
      <c r="Y104">
        <v>2</v>
      </c>
      <c r="Z104">
        <v>0</v>
      </c>
      <c r="AA104">
        <v>2</v>
      </c>
      <c r="AB104">
        <v>1</v>
      </c>
      <c r="AC104">
        <v>1</v>
      </c>
      <c r="AD104">
        <v>16</v>
      </c>
      <c r="AF104">
        <v>0.40394511149228129</v>
      </c>
      <c r="AG104">
        <v>15533</v>
      </c>
    </row>
    <row r="105" spans="1:33" x14ac:dyDescent="0.2">
      <c r="A105" t="s">
        <v>2230</v>
      </c>
      <c r="B105" t="s">
        <v>2231</v>
      </c>
      <c r="C105" t="s">
        <v>1176</v>
      </c>
      <c r="D105">
        <v>1267</v>
      </c>
      <c r="F105" t="s">
        <v>902</v>
      </c>
      <c r="G105" t="s">
        <v>1025</v>
      </c>
      <c r="H105">
        <v>55323</v>
      </c>
      <c r="I105">
        <v>0.193</v>
      </c>
      <c r="J105">
        <v>0.122336227308603</v>
      </c>
      <c r="K105">
        <v>1.8942383583267563E-2</v>
      </c>
      <c r="L105">
        <v>2.9818181818181813E-2</v>
      </c>
      <c r="M105">
        <v>0.69499999999999995</v>
      </c>
      <c r="N105">
        <v>-2.667508483939705E-2</v>
      </c>
      <c r="O105">
        <v>0.50979112271540472</v>
      </c>
      <c r="P105">
        <v>2.4737631184407798E-2</v>
      </c>
      <c r="Q105">
        <v>0.24309392265193369</v>
      </c>
      <c r="R105">
        <v>0.37147048038137148</v>
      </c>
      <c r="S105">
        <v>19968</v>
      </c>
      <c r="T105">
        <v>2</v>
      </c>
      <c r="U105">
        <v>2</v>
      </c>
      <c r="V105">
        <v>2</v>
      </c>
      <c r="W105">
        <v>0</v>
      </c>
      <c r="X105">
        <v>2</v>
      </c>
      <c r="Y105">
        <v>2</v>
      </c>
      <c r="Z105">
        <v>2</v>
      </c>
      <c r="AA105">
        <v>2</v>
      </c>
      <c r="AB105">
        <v>0</v>
      </c>
      <c r="AC105">
        <v>2</v>
      </c>
      <c r="AD105">
        <v>16</v>
      </c>
      <c r="AF105">
        <v>0.37147048038137148</v>
      </c>
      <c r="AG105">
        <v>19968</v>
      </c>
    </row>
    <row r="106" spans="1:33" x14ac:dyDescent="0.2">
      <c r="A106" t="s">
        <v>2232</v>
      </c>
      <c r="B106" t="s">
        <v>2233</v>
      </c>
      <c r="C106" t="s">
        <v>2234</v>
      </c>
      <c r="D106">
        <v>1185</v>
      </c>
      <c r="F106" t="s">
        <v>421</v>
      </c>
      <c r="G106" t="s">
        <v>1030</v>
      </c>
      <c r="H106">
        <v>35938</v>
      </c>
      <c r="I106">
        <v>0.20199999999999999</v>
      </c>
      <c r="J106">
        <v>0.33333333333333331</v>
      </c>
      <c r="K106">
        <v>9.0295358649789034E-2</v>
      </c>
      <c r="L106">
        <v>2.5363636363636363E-2</v>
      </c>
      <c r="M106">
        <v>0.48499999999999999</v>
      </c>
      <c r="N106">
        <v>-7.0058778127411986E-2</v>
      </c>
      <c r="O106">
        <v>0.33991462113127002</v>
      </c>
      <c r="P106">
        <v>0.1337719298245614</v>
      </c>
      <c r="Q106">
        <v>0.32405063291139241</v>
      </c>
      <c r="R106">
        <v>0.47496677004873727</v>
      </c>
      <c r="S106">
        <v>10573</v>
      </c>
      <c r="T106">
        <v>2</v>
      </c>
      <c r="U106">
        <v>2</v>
      </c>
      <c r="V106">
        <v>2</v>
      </c>
      <c r="W106">
        <v>2</v>
      </c>
      <c r="X106">
        <v>0</v>
      </c>
      <c r="Y106">
        <v>2</v>
      </c>
      <c r="Z106">
        <v>2</v>
      </c>
      <c r="AA106">
        <v>0</v>
      </c>
      <c r="AB106">
        <v>2</v>
      </c>
      <c r="AC106">
        <v>2</v>
      </c>
      <c r="AD106">
        <v>16</v>
      </c>
      <c r="AF106">
        <v>0.47496677004873727</v>
      </c>
      <c r="AG106">
        <v>10573</v>
      </c>
    </row>
    <row r="107" spans="1:33" x14ac:dyDescent="0.2">
      <c r="A107" t="s">
        <v>2235</v>
      </c>
      <c r="B107" t="s">
        <v>2236</v>
      </c>
      <c r="C107" t="s">
        <v>1274</v>
      </c>
      <c r="D107">
        <v>1143</v>
      </c>
      <c r="F107" t="s">
        <v>1034</v>
      </c>
      <c r="G107" t="s">
        <v>1033</v>
      </c>
      <c r="H107">
        <v>46845</v>
      </c>
      <c r="I107">
        <v>0.109</v>
      </c>
      <c r="J107">
        <v>0.20822397200349957</v>
      </c>
      <c r="K107">
        <v>2.974628171478565E-2</v>
      </c>
      <c r="L107">
        <v>2.2090909090909092E-2</v>
      </c>
      <c r="M107">
        <v>0.38600000000000001</v>
      </c>
      <c r="N107">
        <v>-9.1210290391736504E-2</v>
      </c>
      <c r="O107">
        <v>0.50623306233062326</v>
      </c>
      <c r="P107">
        <v>0.12818590704647675</v>
      </c>
      <c r="Q107">
        <v>0.28346456692913385</v>
      </c>
      <c r="R107">
        <v>0.42353823088455772</v>
      </c>
      <c r="S107">
        <v>22100</v>
      </c>
      <c r="T107">
        <v>2</v>
      </c>
      <c r="U107">
        <v>1</v>
      </c>
      <c r="V107">
        <v>2</v>
      </c>
      <c r="W107">
        <v>1</v>
      </c>
      <c r="X107">
        <v>0</v>
      </c>
      <c r="Y107">
        <v>2</v>
      </c>
      <c r="Z107">
        <v>2</v>
      </c>
      <c r="AA107">
        <v>2</v>
      </c>
      <c r="AB107">
        <v>2</v>
      </c>
      <c r="AC107">
        <v>2</v>
      </c>
      <c r="AD107">
        <v>16</v>
      </c>
      <c r="AF107">
        <v>0.42353823088455772</v>
      </c>
      <c r="AG107">
        <v>22100</v>
      </c>
    </row>
    <row r="108" spans="1:33" x14ac:dyDescent="0.2">
      <c r="A108" t="s">
        <v>2237</v>
      </c>
      <c r="B108" t="s">
        <v>2238</v>
      </c>
      <c r="C108" t="s">
        <v>1237</v>
      </c>
      <c r="D108">
        <v>783</v>
      </c>
      <c r="F108" t="s">
        <v>1072</v>
      </c>
      <c r="G108" t="s">
        <v>1071</v>
      </c>
      <c r="H108">
        <v>50694</v>
      </c>
      <c r="I108">
        <v>0.21100000000000002</v>
      </c>
      <c r="J108">
        <v>9.4508301404853126E-2</v>
      </c>
      <c r="K108">
        <v>3.8314176245210725E-2</v>
      </c>
      <c r="L108">
        <v>2.8363636363636365E-2</v>
      </c>
      <c r="M108">
        <v>0.42200000000000004</v>
      </c>
      <c r="N108">
        <v>-4.4230620004655857E-2</v>
      </c>
      <c r="O108">
        <v>0.53444360333080998</v>
      </c>
      <c r="P108">
        <v>0.15984015984015984</v>
      </c>
      <c r="Q108">
        <v>0.22605363984674329</v>
      </c>
      <c r="R108">
        <v>0.47066974595842959</v>
      </c>
      <c r="S108">
        <v>24917</v>
      </c>
      <c r="T108">
        <v>2</v>
      </c>
      <c r="U108">
        <v>2</v>
      </c>
      <c r="V108">
        <v>1</v>
      </c>
      <c r="W108">
        <v>1</v>
      </c>
      <c r="X108">
        <v>1</v>
      </c>
      <c r="Y108">
        <v>2</v>
      </c>
      <c r="Z108">
        <v>2</v>
      </c>
      <c r="AA108">
        <v>2</v>
      </c>
      <c r="AB108">
        <v>2</v>
      </c>
      <c r="AC108">
        <v>1</v>
      </c>
      <c r="AD108">
        <v>16</v>
      </c>
      <c r="AF108">
        <v>0.47066974595842959</v>
      </c>
      <c r="AG108">
        <v>24917</v>
      </c>
    </row>
    <row r="109" spans="1:33" x14ac:dyDescent="0.2">
      <c r="A109" t="s">
        <v>2239</v>
      </c>
      <c r="B109" t="s">
        <v>2240</v>
      </c>
      <c r="C109" t="s">
        <v>1202</v>
      </c>
      <c r="D109">
        <v>1041</v>
      </c>
      <c r="F109" t="s">
        <v>1029</v>
      </c>
      <c r="G109" t="s">
        <v>1028</v>
      </c>
      <c r="H109">
        <v>38625</v>
      </c>
      <c r="I109">
        <v>0.33200000000000002</v>
      </c>
      <c r="J109">
        <v>0.25360230547550433</v>
      </c>
      <c r="K109">
        <v>5.5715658021133527E-2</v>
      </c>
      <c r="L109">
        <v>2.4636363636363633E-2</v>
      </c>
      <c r="M109">
        <v>0.36700000000000005</v>
      </c>
      <c r="N109">
        <v>-8.5340243956927749E-3</v>
      </c>
      <c r="O109">
        <v>0.59798994974874375</v>
      </c>
      <c r="P109">
        <v>9.2414995640802092E-2</v>
      </c>
      <c r="Q109">
        <v>0.25264169068203651</v>
      </c>
      <c r="R109">
        <v>0.56279809220985688</v>
      </c>
      <c r="S109">
        <v>11978</v>
      </c>
      <c r="T109">
        <v>2</v>
      </c>
      <c r="U109">
        <v>2</v>
      </c>
      <c r="V109">
        <v>2</v>
      </c>
      <c r="W109">
        <v>2</v>
      </c>
      <c r="X109">
        <v>0</v>
      </c>
      <c r="Y109">
        <v>2</v>
      </c>
      <c r="Z109">
        <v>1</v>
      </c>
      <c r="AA109">
        <v>2</v>
      </c>
      <c r="AB109">
        <v>1</v>
      </c>
      <c r="AC109">
        <v>2</v>
      </c>
      <c r="AD109">
        <v>16</v>
      </c>
      <c r="AF109">
        <v>0.56279809220985688</v>
      </c>
      <c r="AG109">
        <v>11978</v>
      </c>
    </row>
    <row r="110" spans="1:33" x14ac:dyDescent="0.2">
      <c r="A110" t="s">
        <v>2241</v>
      </c>
      <c r="B110" t="s">
        <v>2242</v>
      </c>
      <c r="C110" t="s">
        <v>1444</v>
      </c>
      <c r="D110">
        <v>909</v>
      </c>
      <c r="F110" t="s">
        <v>1112</v>
      </c>
      <c r="G110" t="s">
        <v>1111</v>
      </c>
      <c r="H110">
        <v>56128</v>
      </c>
      <c r="I110">
        <v>0.125</v>
      </c>
      <c r="J110">
        <v>3.3003300330033E-2</v>
      </c>
      <c r="K110">
        <v>5.7205720572057209E-2</v>
      </c>
      <c r="L110">
        <v>3.7090909090909091E-2</v>
      </c>
      <c r="M110">
        <v>0.43200000000000005</v>
      </c>
      <c r="N110">
        <v>-1.8771807397069087E-2</v>
      </c>
      <c r="O110">
        <v>0.51238591916558018</v>
      </c>
      <c r="P110">
        <v>6.6570188133140376E-2</v>
      </c>
      <c r="Q110">
        <v>0.33883388338833881</v>
      </c>
      <c r="R110">
        <v>0.29586426299045598</v>
      </c>
      <c r="S110">
        <v>28563</v>
      </c>
      <c r="T110">
        <v>2</v>
      </c>
      <c r="U110">
        <v>2</v>
      </c>
      <c r="V110">
        <v>0</v>
      </c>
      <c r="W110">
        <v>2</v>
      </c>
      <c r="X110">
        <v>2</v>
      </c>
      <c r="Y110">
        <v>2</v>
      </c>
      <c r="Z110">
        <v>1</v>
      </c>
      <c r="AA110">
        <v>2</v>
      </c>
      <c r="AB110">
        <v>1</v>
      </c>
      <c r="AC110">
        <v>2</v>
      </c>
      <c r="AD110">
        <v>16</v>
      </c>
      <c r="AF110">
        <v>0.29586426299045598</v>
      </c>
      <c r="AG110">
        <v>28563</v>
      </c>
    </row>
    <row r="111" spans="1:33" x14ac:dyDescent="0.2">
      <c r="A111" t="s">
        <v>2243</v>
      </c>
      <c r="B111" t="s">
        <v>2244</v>
      </c>
      <c r="C111" t="s">
        <v>1296</v>
      </c>
      <c r="D111">
        <v>2271</v>
      </c>
      <c r="F111" t="s">
        <v>1115</v>
      </c>
      <c r="G111" t="s">
        <v>1114</v>
      </c>
      <c r="H111">
        <v>55886</v>
      </c>
      <c r="I111">
        <v>0.19699999999999998</v>
      </c>
      <c r="J111">
        <v>0.24790841039189784</v>
      </c>
      <c r="K111">
        <v>3.4786437692646409E-2</v>
      </c>
      <c r="L111">
        <v>2.8363636363636365E-2</v>
      </c>
      <c r="M111">
        <v>0.38600000000000001</v>
      </c>
      <c r="N111">
        <v>4.975231531337497E-2</v>
      </c>
      <c r="O111">
        <v>0.63621794871794868</v>
      </c>
      <c r="P111">
        <v>0.12889733840304182</v>
      </c>
      <c r="Q111">
        <v>0.29106120651695289</v>
      </c>
      <c r="R111">
        <v>0.4853540971449759</v>
      </c>
      <c r="S111">
        <v>16992</v>
      </c>
      <c r="T111">
        <v>2</v>
      </c>
      <c r="U111">
        <v>2</v>
      </c>
      <c r="V111">
        <v>2</v>
      </c>
      <c r="W111">
        <v>1</v>
      </c>
      <c r="X111">
        <v>1</v>
      </c>
      <c r="Y111">
        <v>2</v>
      </c>
      <c r="Z111">
        <v>0</v>
      </c>
      <c r="AA111">
        <v>2</v>
      </c>
      <c r="AB111">
        <v>2</v>
      </c>
      <c r="AC111">
        <v>2</v>
      </c>
      <c r="AD111">
        <v>16</v>
      </c>
      <c r="AF111">
        <v>0.4853540971449759</v>
      </c>
      <c r="AG111">
        <v>16992</v>
      </c>
    </row>
    <row r="112" spans="1:33" x14ac:dyDescent="0.2">
      <c r="A112" t="s">
        <v>2245</v>
      </c>
      <c r="B112" t="s">
        <v>2246</v>
      </c>
      <c r="C112" t="s">
        <v>1210</v>
      </c>
      <c r="D112">
        <v>1322</v>
      </c>
      <c r="F112" t="s">
        <v>218</v>
      </c>
      <c r="G112" t="s">
        <v>1091</v>
      </c>
      <c r="H112">
        <v>48047</v>
      </c>
      <c r="I112">
        <v>0.23399999999999999</v>
      </c>
      <c r="J112">
        <v>0.13010590015128592</v>
      </c>
      <c r="K112">
        <v>3.3282904689863842E-2</v>
      </c>
      <c r="L112">
        <v>2.4818181818181816E-2</v>
      </c>
      <c r="M112">
        <v>0.41</v>
      </c>
      <c r="N112">
        <v>-9.6015135390800518E-2</v>
      </c>
      <c r="O112">
        <v>0.35749999999999998</v>
      </c>
      <c r="P112">
        <v>0.14445828144458281</v>
      </c>
      <c r="Q112">
        <v>0.31467473524962181</v>
      </c>
      <c r="R112">
        <v>0.40692085869913491</v>
      </c>
      <c r="S112">
        <v>17118</v>
      </c>
      <c r="T112">
        <v>2</v>
      </c>
      <c r="U112">
        <v>2</v>
      </c>
      <c r="V112">
        <v>2</v>
      </c>
      <c r="W112">
        <v>1</v>
      </c>
      <c r="X112">
        <v>0</v>
      </c>
      <c r="Y112">
        <v>2</v>
      </c>
      <c r="Z112">
        <v>2</v>
      </c>
      <c r="AA112">
        <v>1</v>
      </c>
      <c r="AB112">
        <v>2</v>
      </c>
      <c r="AC112">
        <v>2</v>
      </c>
      <c r="AD112">
        <v>16</v>
      </c>
      <c r="AF112">
        <v>0.40692085869913491</v>
      </c>
      <c r="AG112">
        <v>17118</v>
      </c>
    </row>
    <row r="113" spans="1:33" x14ac:dyDescent="0.2">
      <c r="A113" t="s">
        <v>2247</v>
      </c>
      <c r="B113" t="s">
        <v>2248</v>
      </c>
      <c r="C113" t="s">
        <v>1557</v>
      </c>
      <c r="D113">
        <v>1677</v>
      </c>
      <c r="F113" t="s">
        <v>1024</v>
      </c>
      <c r="G113" t="s">
        <v>1023</v>
      </c>
      <c r="H113">
        <v>52072</v>
      </c>
      <c r="I113">
        <v>0.13699999999999998</v>
      </c>
      <c r="J113">
        <v>0.13237924865831843</v>
      </c>
      <c r="K113">
        <v>5.5456171735241505E-2</v>
      </c>
      <c r="L113">
        <v>2.5272727272727273E-2</v>
      </c>
      <c r="M113">
        <v>0.35100000000000003</v>
      </c>
      <c r="N113">
        <v>-4.5111983865831651E-2</v>
      </c>
      <c r="O113">
        <v>0.37846961740435109</v>
      </c>
      <c r="P113">
        <v>0.12699228791773778</v>
      </c>
      <c r="Q113">
        <v>0.25760286225402507</v>
      </c>
      <c r="R113">
        <v>0.28408775340183284</v>
      </c>
      <c r="S113">
        <v>23038</v>
      </c>
      <c r="T113">
        <v>2</v>
      </c>
      <c r="U113">
        <v>2</v>
      </c>
      <c r="V113">
        <v>2</v>
      </c>
      <c r="W113">
        <v>2</v>
      </c>
      <c r="X113">
        <v>0</v>
      </c>
      <c r="Y113">
        <v>1</v>
      </c>
      <c r="Z113">
        <v>2</v>
      </c>
      <c r="AA113">
        <v>1</v>
      </c>
      <c r="AB113">
        <v>2</v>
      </c>
      <c r="AC113">
        <v>2</v>
      </c>
      <c r="AD113">
        <v>16</v>
      </c>
      <c r="AF113">
        <v>0.28408775340183284</v>
      </c>
      <c r="AG113">
        <v>23038</v>
      </c>
    </row>
    <row r="114" spans="1:33" x14ac:dyDescent="0.2">
      <c r="A114" t="s">
        <v>2249</v>
      </c>
      <c r="B114" t="s">
        <v>2250</v>
      </c>
      <c r="C114" t="s">
        <v>1246</v>
      </c>
      <c r="D114">
        <v>1177</v>
      </c>
      <c r="F114" t="s">
        <v>891</v>
      </c>
      <c r="G114" t="s">
        <v>963</v>
      </c>
      <c r="H114">
        <v>63798</v>
      </c>
      <c r="I114">
        <v>0.10099999999999999</v>
      </c>
      <c r="J114">
        <v>0.12914188615123195</v>
      </c>
      <c r="K114">
        <v>5.352591333899745E-2</v>
      </c>
      <c r="L114">
        <v>3.3363636363636359E-2</v>
      </c>
      <c r="M114">
        <v>0.39100000000000001</v>
      </c>
      <c r="N114">
        <v>-5.2771929824561407E-3</v>
      </c>
      <c r="O114">
        <v>0.52618933205189811</v>
      </c>
      <c r="P114">
        <v>9.252120277563608E-2</v>
      </c>
      <c r="Q114">
        <v>0.24299065420560748</v>
      </c>
      <c r="R114">
        <v>0.27426756088951643</v>
      </c>
      <c r="S114">
        <v>31133</v>
      </c>
      <c r="T114">
        <v>1</v>
      </c>
      <c r="U114">
        <v>1</v>
      </c>
      <c r="V114">
        <v>2</v>
      </c>
      <c r="W114">
        <v>2</v>
      </c>
      <c r="X114">
        <v>2</v>
      </c>
      <c r="Y114">
        <v>2</v>
      </c>
      <c r="Z114">
        <v>1</v>
      </c>
      <c r="AA114">
        <v>2</v>
      </c>
      <c r="AB114">
        <v>1</v>
      </c>
      <c r="AC114">
        <v>2</v>
      </c>
      <c r="AD114">
        <v>16</v>
      </c>
      <c r="AF114">
        <v>0.27426756088951643</v>
      </c>
      <c r="AG114">
        <v>31133</v>
      </c>
    </row>
    <row r="115" spans="1:33" x14ac:dyDescent="0.2">
      <c r="A115" t="s">
        <v>2251</v>
      </c>
      <c r="B115" t="s">
        <v>2252</v>
      </c>
      <c r="C115" t="s">
        <v>1500</v>
      </c>
      <c r="D115">
        <v>1697</v>
      </c>
      <c r="F115" t="s">
        <v>1088</v>
      </c>
      <c r="G115" t="s">
        <v>1087</v>
      </c>
      <c r="H115">
        <v>53422</v>
      </c>
      <c r="I115">
        <v>0.13900000000000001</v>
      </c>
      <c r="J115">
        <v>7.1302298173246903E-2</v>
      </c>
      <c r="K115">
        <v>5.7159693576900414E-2</v>
      </c>
      <c r="L115">
        <v>0.03</v>
      </c>
      <c r="M115">
        <v>0.37799999999999995</v>
      </c>
      <c r="N115">
        <v>1.6728716803176967E-2</v>
      </c>
      <c r="O115">
        <v>0.40110497237569059</v>
      </c>
      <c r="P115">
        <v>0.13462519122896482</v>
      </c>
      <c r="Q115">
        <v>0.23806717737183264</v>
      </c>
      <c r="R115">
        <v>0.23149807938540332</v>
      </c>
      <c r="S115">
        <v>19463</v>
      </c>
      <c r="T115">
        <v>2</v>
      </c>
      <c r="U115">
        <v>2</v>
      </c>
      <c r="V115">
        <v>1</v>
      </c>
      <c r="W115">
        <v>2</v>
      </c>
      <c r="X115">
        <v>2</v>
      </c>
      <c r="Y115">
        <v>2</v>
      </c>
      <c r="Z115">
        <v>0</v>
      </c>
      <c r="AA115">
        <v>1</v>
      </c>
      <c r="AB115">
        <v>2</v>
      </c>
      <c r="AC115">
        <v>2</v>
      </c>
      <c r="AD115">
        <v>16</v>
      </c>
      <c r="AF115">
        <v>0.23149807938540332</v>
      </c>
      <c r="AG115">
        <v>19463</v>
      </c>
    </row>
    <row r="116" spans="1:33" x14ac:dyDescent="0.2">
      <c r="A116" t="s">
        <v>2253</v>
      </c>
      <c r="B116" t="s">
        <v>2254</v>
      </c>
      <c r="C116" t="s">
        <v>1222</v>
      </c>
      <c r="D116">
        <v>1197</v>
      </c>
      <c r="F116" t="s">
        <v>247</v>
      </c>
      <c r="G116" t="s">
        <v>1011</v>
      </c>
      <c r="H116">
        <v>44799</v>
      </c>
      <c r="I116">
        <v>0.20499999999999999</v>
      </c>
      <c r="J116">
        <v>0.21219715956558061</v>
      </c>
      <c r="K116">
        <v>4.7619047619047616E-2</v>
      </c>
      <c r="L116">
        <v>2.809090909090909E-2</v>
      </c>
      <c r="M116">
        <v>0.34600000000000003</v>
      </c>
      <c r="N116">
        <v>5.993401172413057E-2</v>
      </c>
      <c r="O116">
        <v>0.41887524240465418</v>
      </c>
      <c r="P116">
        <v>0.23101467772814294</v>
      </c>
      <c r="Q116">
        <v>0.34085213032581452</v>
      </c>
      <c r="R116">
        <v>0.32828529555446995</v>
      </c>
      <c r="S116">
        <v>14127</v>
      </c>
      <c r="T116">
        <v>2</v>
      </c>
      <c r="U116">
        <v>2</v>
      </c>
      <c r="V116">
        <v>2</v>
      </c>
      <c r="W116">
        <v>2</v>
      </c>
      <c r="X116">
        <v>1</v>
      </c>
      <c r="Y116">
        <v>1</v>
      </c>
      <c r="Z116">
        <v>0</v>
      </c>
      <c r="AA116">
        <v>1</v>
      </c>
      <c r="AB116">
        <v>2</v>
      </c>
      <c r="AC116">
        <v>2</v>
      </c>
      <c r="AD116">
        <v>15</v>
      </c>
      <c r="AF116">
        <v>0.32828529555446995</v>
      </c>
      <c r="AG116">
        <v>14127</v>
      </c>
    </row>
    <row r="117" spans="1:33" x14ac:dyDescent="0.2">
      <c r="A117" t="s">
        <v>2255</v>
      </c>
      <c r="B117" t="s">
        <v>2256</v>
      </c>
      <c r="C117" t="s">
        <v>1299</v>
      </c>
      <c r="D117">
        <v>1600</v>
      </c>
      <c r="F117" t="s">
        <v>977</v>
      </c>
      <c r="G117" t="s">
        <v>976</v>
      </c>
      <c r="H117">
        <v>37798</v>
      </c>
      <c r="I117">
        <v>0.29799999999999999</v>
      </c>
      <c r="J117">
        <v>0.30562499999999998</v>
      </c>
      <c r="K117">
        <v>5.1874999999999998E-2</v>
      </c>
      <c r="L117">
        <v>2.6818181818181817E-2</v>
      </c>
      <c r="M117">
        <v>0.32700000000000001</v>
      </c>
      <c r="N117">
        <v>0.14341677503250974</v>
      </c>
      <c r="O117">
        <v>0.62542808219178081</v>
      </c>
      <c r="P117">
        <v>7.6212471131639717E-2</v>
      </c>
      <c r="Q117">
        <v>0.43062499999999998</v>
      </c>
      <c r="R117">
        <v>0.60836219693221183</v>
      </c>
      <c r="S117">
        <v>16700</v>
      </c>
      <c r="T117">
        <v>2</v>
      </c>
      <c r="U117">
        <v>2</v>
      </c>
      <c r="V117">
        <v>2</v>
      </c>
      <c r="W117">
        <v>2</v>
      </c>
      <c r="X117">
        <v>1</v>
      </c>
      <c r="Y117">
        <v>1</v>
      </c>
      <c r="Z117">
        <v>0</v>
      </c>
      <c r="AA117">
        <v>2</v>
      </c>
      <c r="AB117">
        <v>1</v>
      </c>
      <c r="AC117">
        <v>2</v>
      </c>
      <c r="AD117">
        <v>15</v>
      </c>
      <c r="AF117">
        <v>0.60836219693221183</v>
      </c>
      <c r="AG117">
        <v>16700</v>
      </c>
    </row>
    <row r="118" spans="1:33" x14ac:dyDescent="0.2">
      <c r="A118" t="s">
        <v>2257</v>
      </c>
      <c r="B118" t="s">
        <v>2258</v>
      </c>
      <c r="C118" t="s">
        <v>1286</v>
      </c>
      <c r="D118">
        <v>720</v>
      </c>
      <c r="F118" t="s">
        <v>998</v>
      </c>
      <c r="G118" t="s">
        <v>997</v>
      </c>
      <c r="H118">
        <v>45000</v>
      </c>
      <c r="I118">
        <v>0.159</v>
      </c>
      <c r="J118">
        <v>0.18055555555555555</v>
      </c>
      <c r="K118">
        <v>3.4722222222222224E-2</v>
      </c>
      <c r="L118">
        <v>2.7545454545454543E-2</v>
      </c>
      <c r="M118">
        <v>0.34899999999999998</v>
      </c>
      <c r="N118">
        <v>3.6888775789844577E-2</v>
      </c>
      <c r="O118">
        <v>0.55699481865284972</v>
      </c>
      <c r="P118">
        <v>0.14081145584725538</v>
      </c>
      <c r="Q118">
        <v>0.30972222222222223</v>
      </c>
      <c r="R118">
        <v>0.50688073394495414</v>
      </c>
      <c r="S118">
        <v>16939</v>
      </c>
      <c r="T118">
        <v>2</v>
      </c>
      <c r="U118">
        <v>2</v>
      </c>
      <c r="V118">
        <v>2</v>
      </c>
      <c r="W118">
        <v>1</v>
      </c>
      <c r="X118">
        <v>1</v>
      </c>
      <c r="Y118">
        <v>1</v>
      </c>
      <c r="Z118">
        <v>0</v>
      </c>
      <c r="AA118">
        <v>2</v>
      </c>
      <c r="AB118">
        <v>2</v>
      </c>
      <c r="AC118">
        <v>2</v>
      </c>
      <c r="AD118">
        <v>15</v>
      </c>
      <c r="AF118">
        <v>0.50688073394495414</v>
      </c>
      <c r="AG118">
        <v>16939</v>
      </c>
    </row>
    <row r="119" spans="1:33" x14ac:dyDescent="0.2">
      <c r="A119" t="s">
        <v>2259</v>
      </c>
      <c r="B119" t="s">
        <v>2260</v>
      </c>
      <c r="C119" t="s">
        <v>1513</v>
      </c>
      <c r="D119">
        <v>848</v>
      </c>
      <c r="F119" t="s">
        <v>168</v>
      </c>
      <c r="G119" t="s">
        <v>992</v>
      </c>
      <c r="H119">
        <v>60000</v>
      </c>
      <c r="I119">
        <v>0.10199999999999999</v>
      </c>
      <c r="J119">
        <v>9.6698113207547176E-2</v>
      </c>
      <c r="K119">
        <v>4.716981132075472E-2</v>
      </c>
      <c r="L119">
        <v>3.4727272727272725E-2</v>
      </c>
      <c r="M119">
        <v>0.38400000000000001</v>
      </c>
      <c r="N119">
        <v>-5.4076064826125904E-2</v>
      </c>
      <c r="O119">
        <v>0.52070645554202188</v>
      </c>
      <c r="P119">
        <v>9.4983991462113129E-2</v>
      </c>
      <c r="Q119">
        <v>0.20636792452830188</v>
      </c>
      <c r="R119">
        <v>0.27852650494159931</v>
      </c>
      <c r="S119">
        <v>28510</v>
      </c>
      <c r="T119">
        <v>1</v>
      </c>
      <c r="U119">
        <v>1</v>
      </c>
      <c r="V119">
        <v>1</v>
      </c>
      <c r="W119">
        <v>2</v>
      </c>
      <c r="X119">
        <v>2</v>
      </c>
      <c r="Y119">
        <v>2</v>
      </c>
      <c r="Z119">
        <v>2</v>
      </c>
      <c r="AA119">
        <v>2</v>
      </c>
      <c r="AB119">
        <v>1</v>
      </c>
      <c r="AC119">
        <v>1</v>
      </c>
      <c r="AD119">
        <v>15</v>
      </c>
      <c r="AF119">
        <v>0.27852650494159931</v>
      </c>
      <c r="AG119">
        <v>28510</v>
      </c>
    </row>
    <row r="120" spans="1:33" x14ac:dyDescent="0.2">
      <c r="A120" t="s">
        <v>2261</v>
      </c>
      <c r="B120" t="s">
        <v>2262</v>
      </c>
      <c r="C120" t="s">
        <v>1215</v>
      </c>
      <c r="D120">
        <v>1490</v>
      </c>
      <c r="F120" t="s">
        <v>977</v>
      </c>
      <c r="G120" t="s">
        <v>976</v>
      </c>
      <c r="H120">
        <v>27879</v>
      </c>
      <c r="I120">
        <v>0.36</v>
      </c>
      <c r="J120">
        <v>0.4483221476510067</v>
      </c>
      <c r="K120">
        <v>8.859060402684564E-2</v>
      </c>
      <c r="L120">
        <v>2.6818181818181817E-2</v>
      </c>
      <c r="M120">
        <v>0.37799999999999995</v>
      </c>
      <c r="N120">
        <v>0.14341677503250974</v>
      </c>
      <c r="O120">
        <v>0.41670235546038542</v>
      </c>
      <c r="P120">
        <v>8.5328422344996935E-2</v>
      </c>
      <c r="Q120">
        <v>0.47516778523489933</v>
      </c>
      <c r="R120">
        <v>0.69632141925384816</v>
      </c>
      <c r="S120">
        <v>10986</v>
      </c>
      <c r="T120">
        <v>2</v>
      </c>
      <c r="U120">
        <v>2</v>
      </c>
      <c r="V120">
        <v>2</v>
      </c>
      <c r="W120">
        <v>2</v>
      </c>
      <c r="X120">
        <v>1</v>
      </c>
      <c r="Y120">
        <v>2</v>
      </c>
      <c r="Z120">
        <v>0</v>
      </c>
      <c r="AA120">
        <v>1</v>
      </c>
      <c r="AB120">
        <v>1</v>
      </c>
      <c r="AC120">
        <v>2</v>
      </c>
      <c r="AD120">
        <v>15</v>
      </c>
      <c r="AF120">
        <v>0.69632141925384816</v>
      </c>
      <c r="AG120">
        <v>10986</v>
      </c>
    </row>
    <row r="121" spans="1:33" x14ac:dyDescent="0.2">
      <c r="A121" t="s">
        <v>2263</v>
      </c>
      <c r="B121" t="s">
        <v>2264</v>
      </c>
      <c r="C121" t="s">
        <v>1243</v>
      </c>
      <c r="D121">
        <v>0</v>
      </c>
      <c r="F121" t="s">
        <v>977</v>
      </c>
      <c r="G121" t="s">
        <v>976</v>
      </c>
      <c r="H121" t="s">
        <v>1116</v>
      </c>
      <c r="I121" t="s">
        <v>1092</v>
      </c>
      <c r="J121" t="s">
        <v>1092</v>
      </c>
      <c r="K121" t="s">
        <v>1092</v>
      </c>
      <c r="L121">
        <v>2.6818181818181817E-2</v>
      </c>
      <c r="M121" t="s">
        <v>1092</v>
      </c>
      <c r="N121">
        <v>0.14341677503250974</v>
      </c>
      <c r="O121" t="s">
        <v>1092</v>
      </c>
      <c r="P121" t="s">
        <v>1092</v>
      </c>
      <c r="Q121" t="s">
        <v>1092</v>
      </c>
      <c r="R121" t="s">
        <v>1092</v>
      </c>
      <c r="S121" t="s">
        <v>1116</v>
      </c>
      <c r="T121">
        <v>0</v>
      </c>
      <c r="U121">
        <v>2</v>
      </c>
      <c r="V121">
        <v>2</v>
      </c>
      <c r="W121">
        <v>2</v>
      </c>
      <c r="X121">
        <v>1</v>
      </c>
      <c r="Y121">
        <v>2</v>
      </c>
      <c r="Z121">
        <v>0</v>
      </c>
      <c r="AA121">
        <v>2</v>
      </c>
      <c r="AB121">
        <v>2</v>
      </c>
      <c r="AC121">
        <v>2</v>
      </c>
      <c r="AD121">
        <v>15</v>
      </c>
      <c r="AF121" t="s">
        <v>1092</v>
      </c>
      <c r="AG121" t="s">
        <v>1116</v>
      </c>
    </row>
    <row r="122" spans="1:33" x14ac:dyDescent="0.2">
      <c r="A122" t="s">
        <v>2265</v>
      </c>
      <c r="B122" t="s">
        <v>2266</v>
      </c>
      <c r="C122" t="s">
        <v>1185</v>
      </c>
      <c r="D122">
        <v>906</v>
      </c>
      <c r="F122" t="s">
        <v>998</v>
      </c>
      <c r="G122" t="s">
        <v>997</v>
      </c>
      <c r="H122">
        <v>37500</v>
      </c>
      <c r="I122">
        <v>0.36599999999999999</v>
      </c>
      <c r="J122">
        <v>0.53532008830022071</v>
      </c>
      <c r="K122">
        <v>0.12803532008830021</v>
      </c>
      <c r="L122">
        <v>2.7545454545454543E-2</v>
      </c>
      <c r="M122">
        <v>0.39399999999999996</v>
      </c>
      <c r="N122">
        <v>3.6888775789844577E-2</v>
      </c>
      <c r="O122">
        <v>0.67744543249797895</v>
      </c>
      <c r="P122">
        <v>3.3613445378151259E-2</v>
      </c>
      <c r="Q122">
        <v>0.33002207505518766</v>
      </c>
      <c r="R122">
        <v>0.67505518763796912</v>
      </c>
      <c r="S122">
        <v>11256</v>
      </c>
      <c r="T122">
        <v>2</v>
      </c>
      <c r="U122">
        <v>2</v>
      </c>
      <c r="V122">
        <v>2</v>
      </c>
      <c r="W122">
        <v>2</v>
      </c>
      <c r="X122">
        <v>1</v>
      </c>
      <c r="Y122">
        <v>2</v>
      </c>
      <c r="Z122">
        <v>0</v>
      </c>
      <c r="AA122">
        <v>2</v>
      </c>
      <c r="AB122">
        <v>0</v>
      </c>
      <c r="AC122">
        <v>2</v>
      </c>
      <c r="AD122">
        <v>15</v>
      </c>
      <c r="AF122">
        <v>0.67505518763796912</v>
      </c>
      <c r="AG122">
        <v>11256</v>
      </c>
    </row>
    <row r="123" spans="1:33" x14ac:dyDescent="0.2">
      <c r="A123" t="s">
        <v>2267</v>
      </c>
      <c r="B123" t="s">
        <v>2268</v>
      </c>
      <c r="C123" t="s">
        <v>1226</v>
      </c>
      <c r="D123">
        <v>771</v>
      </c>
      <c r="F123" t="s">
        <v>1070</v>
      </c>
      <c r="G123" t="s">
        <v>1069</v>
      </c>
      <c r="H123">
        <v>28240</v>
      </c>
      <c r="I123">
        <v>0.23600000000000002</v>
      </c>
      <c r="J123">
        <v>0.36446173800259402</v>
      </c>
      <c r="K123">
        <v>3.6316472114137487E-2</v>
      </c>
      <c r="L123">
        <v>2.9272727272727277E-2</v>
      </c>
      <c r="M123">
        <v>0.37200000000000005</v>
      </c>
      <c r="N123">
        <v>4.1193073460981007E-4</v>
      </c>
      <c r="O123">
        <v>0.51758793969849248</v>
      </c>
      <c r="P123">
        <v>5.3987730061349694E-2</v>
      </c>
      <c r="Q123">
        <v>0.59662775616083008</v>
      </c>
      <c r="R123">
        <v>0.63024282560706402</v>
      </c>
      <c r="S123">
        <v>15767</v>
      </c>
      <c r="T123">
        <v>2</v>
      </c>
      <c r="U123">
        <v>2</v>
      </c>
      <c r="V123">
        <v>2</v>
      </c>
      <c r="W123">
        <v>1</v>
      </c>
      <c r="X123">
        <v>2</v>
      </c>
      <c r="Y123">
        <v>2</v>
      </c>
      <c r="Z123">
        <v>0</v>
      </c>
      <c r="AA123">
        <v>2</v>
      </c>
      <c r="AB123">
        <v>0</v>
      </c>
      <c r="AC123">
        <v>2</v>
      </c>
      <c r="AD123">
        <v>15</v>
      </c>
      <c r="AF123">
        <v>0.63024282560706402</v>
      </c>
      <c r="AG123">
        <v>15767</v>
      </c>
    </row>
    <row r="124" spans="1:33" x14ac:dyDescent="0.2">
      <c r="A124" t="s">
        <v>2269</v>
      </c>
      <c r="B124" t="s">
        <v>2270</v>
      </c>
      <c r="C124" t="s">
        <v>1290</v>
      </c>
      <c r="D124">
        <v>2109</v>
      </c>
      <c r="F124" t="s">
        <v>996</v>
      </c>
      <c r="G124" t="s">
        <v>995</v>
      </c>
      <c r="H124">
        <v>53937</v>
      </c>
      <c r="I124">
        <v>0.158</v>
      </c>
      <c r="J124">
        <v>0.17828354670459934</v>
      </c>
      <c r="K124">
        <v>5.215742057847321E-2</v>
      </c>
      <c r="L124">
        <v>2.4454545454545455E-2</v>
      </c>
      <c r="M124">
        <v>0.39</v>
      </c>
      <c r="N124">
        <v>-5.9400974491258238E-2</v>
      </c>
      <c r="O124">
        <v>0.42498523331364441</v>
      </c>
      <c r="P124">
        <v>2.6315789473684209E-2</v>
      </c>
      <c r="Q124">
        <v>0.29729729729729731</v>
      </c>
      <c r="R124">
        <v>0.36448385629831742</v>
      </c>
      <c r="S124">
        <v>20230</v>
      </c>
      <c r="T124">
        <v>2</v>
      </c>
      <c r="U124">
        <v>2</v>
      </c>
      <c r="V124">
        <v>2</v>
      </c>
      <c r="W124">
        <v>2</v>
      </c>
      <c r="X124">
        <v>0</v>
      </c>
      <c r="Y124">
        <v>2</v>
      </c>
      <c r="Z124">
        <v>2</v>
      </c>
      <c r="AA124">
        <v>1</v>
      </c>
      <c r="AB124">
        <v>0</v>
      </c>
      <c r="AC124">
        <v>2</v>
      </c>
      <c r="AD124">
        <v>15</v>
      </c>
      <c r="AF124">
        <v>0.36448385629831742</v>
      </c>
      <c r="AG124">
        <v>20230</v>
      </c>
    </row>
    <row r="125" spans="1:33" x14ac:dyDescent="0.2">
      <c r="A125" t="s">
        <v>2271</v>
      </c>
      <c r="B125" t="s">
        <v>2272</v>
      </c>
      <c r="C125" t="s">
        <v>1303</v>
      </c>
      <c r="D125">
        <v>1686</v>
      </c>
      <c r="F125" t="s">
        <v>977</v>
      </c>
      <c r="G125" t="s">
        <v>976</v>
      </c>
      <c r="H125">
        <v>44500</v>
      </c>
      <c r="I125">
        <v>0.221</v>
      </c>
      <c r="J125">
        <v>0.24139976275207592</v>
      </c>
      <c r="K125">
        <v>0.10260972716488731</v>
      </c>
      <c r="L125">
        <v>2.6818181818181817E-2</v>
      </c>
      <c r="M125">
        <v>0.308</v>
      </c>
      <c r="N125">
        <v>0.14341677503250974</v>
      </c>
      <c r="O125">
        <v>0.58991228070175439</v>
      </c>
      <c r="P125">
        <v>8.9632829373650108E-2</v>
      </c>
      <c r="Q125">
        <v>0.36298932384341637</v>
      </c>
      <c r="R125">
        <v>0.44954783436458828</v>
      </c>
      <c r="S125">
        <v>24658</v>
      </c>
      <c r="T125">
        <v>2</v>
      </c>
      <c r="U125">
        <v>2</v>
      </c>
      <c r="V125">
        <v>2</v>
      </c>
      <c r="W125">
        <v>2</v>
      </c>
      <c r="X125">
        <v>1</v>
      </c>
      <c r="Y125">
        <v>1</v>
      </c>
      <c r="Z125">
        <v>0</v>
      </c>
      <c r="AA125">
        <v>2</v>
      </c>
      <c r="AB125">
        <v>1</v>
      </c>
      <c r="AC125">
        <v>2</v>
      </c>
      <c r="AD125">
        <v>15</v>
      </c>
      <c r="AF125">
        <v>0.44954783436458828</v>
      </c>
      <c r="AG125">
        <v>24658</v>
      </c>
    </row>
    <row r="126" spans="1:33" x14ac:dyDescent="0.2">
      <c r="A126" t="s">
        <v>2273</v>
      </c>
      <c r="B126" t="s">
        <v>2274</v>
      </c>
      <c r="C126" t="s">
        <v>1508</v>
      </c>
      <c r="D126">
        <v>932</v>
      </c>
      <c r="F126" t="s">
        <v>1022</v>
      </c>
      <c r="G126" t="s">
        <v>1021</v>
      </c>
      <c r="H126">
        <v>64457</v>
      </c>
      <c r="I126">
        <v>0.13699999999999998</v>
      </c>
      <c r="J126">
        <v>0.17596566523605151</v>
      </c>
      <c r="K126">
        <v>8.9055793991416304E-2</v>
      </c>
      <c r="L126">
        <v>2.7272727272727275E-2</v>
      </c>
      <c r="M126">
        <v>0.39899999999999997</v>
      </c>
      <c r="N126">
        <v>5.4638356340840294E-3</v>
      </c>
      <c r="O126">
        <v>0.41144578313253011</v>
      </c>
      <c r="P126">
        <v>0.13140726933830382</v>
      </c>
      <c r="Q126">
        <v>0.24678111587982832</v>
      </c>
      <c r="R126">
        <v>0.36164043082021541</v>
      </c>
      <c r="S126">
        <v>25567</v>
      </c>
      <c r="T126">
        <v>1</v>
      </c>
      <c r="U126">
        <v>2</v>
      </c>
      <c r="V126">
        <v>2</v>
      </c>
      <c r="W126">
        <v>2</v>
      </c>
      <c r="X126">
        <v>1</v>
      </c>
      <c r="Y126">
        <v>2</v>
      </c>
      <c r="Z126">
        <v>0</v>
      </c>
      <c r="AA126">
        <v>1</v>
      </c>
      <c r="AB126">
        <v>2</v>
      </c>
      <c r="AC126">
        <v>2</v>
      </c>
      <c r="AD126">
        <v>15</v>
      </c>
      <c r="AF126">
        <v>0.36164043082021541</v>
      </c>
      <c r="AG126">
        <v>25567</v>
      </c>
    </row>
    <row r="127" spans="1:33" x14ac:dyDescent="0.2">
      <c r="A127" t="s">
        <v>2275</v>
      </c>
      <c r="B127" t="s">
        <v>2276</v>
      </c>
      <c r="C127" t="s">
        <v>1154</v>
      </c>
      <c r="D127">
        <v>964</v>
      </c>
      <c r="F127" t="s">
        <v>972</v>
      </c>
      <c r="G127" t="s">
        <v>971</v>
      </c>
      <c r="H127">
        <v>49651</v>
      </c>
      <c r="I127">
        <v>0.24</v>
      </c>
      <c r="J127">
        <v>0.20124481327800831</v>
      </c>
      <c r="K127">
        <v>2.1784232365145227E-2</v>
      </c>
      <c r="L127">
        <v>3.0727272727272725E-2</v>
      </c>
      <c r="M127">
        <v>0.35499999999999998</v>
      </c>
      <c r="N127">
        <v>9.0296649086760147E-2</v>
      </c>
      <c r="O127">
        <v>0.53588195841716968</v>
      </c>
      <c r="P127">
        <v>0.13624220837043632</v>
      </c>
      <c r="Q127">
        <v>0.37448132780082988</v>
      </c>
      <c r="R127">
        <v>0.40256175663311983</v>
      </c>
      <c r="S127">
        <v>23776</v>
      </c>
      <c r="T127">
        <v>2</v>
      </c>
      <c r="U127">
        <v>2</v>
      </c>
      <c r="V127">
        <v>2</v>
      </c>
      <c r="W127">
        <v>0</v>
      </c>
      <c r="X127">
        <v>2</v>
      </c>
      <c r="Y127">
        <v>1</v>
      </c>
      <c r="Z127">
        <v>0</v>
      </c>
      <c r="AA127">
        <v>2</v>
      </c>
      <c r="AB127">
        <v>2</v>
      </c>
      <c r="AC127">
        <v>2</v>
      </c>
      <c r="AD127">
        <v>15</v>
      </c>
      <c r="AF127">
        <v>0.40256175663311983</v>
      </c>
      <c r="AG127">
        <v>23776</v>
      </c>
    </row>
    <row r="128" spans="1:33" x14ac:dyDescent="0.2">
      <c r="A128" t="s">
        <v>2277</v>
      </c>
      <c r="B128" t="s">
        <v>2278</v>
      </c>
      <c r="C128" t="s">
        <v>1224</v>
      </c>
      <c r="D128">
        <v>1045</v>
      </c>
      <c r="F128" t="s">
        <v>972</v>
      </c>
      <c r="G128" t="s">
        <v>971</v>
      </c>
      <c r="H128">
        <v>36662</v>
      </c>
      <c r="I128">
        <v>0.22699999999999998</v>
      </c>
      <c r="J128">
        <v>0.37416267942583731</v>
      </c>
      <c r="K128">
        <v>0.14258373205741626</v>
      </c>
      <c r="L128">
        <v>3.0727272727272725E-2</v>
      </c>
      <c r="M128">
        <v>0.38600000000000001</v>
      </c>
      <c r="N128">
        <v>9.0296649086760147E-2</v>
      </c>
      <c r="O128">
        <v>0.29204785362420832</v>
      </c>
      <c r="P128">
        <v>8.4347826086956526E-2</v>
      </c>
      <c r="Q128">
        <v>0.38755980861244022</v>
      </c>
      <c r="R128">
        <v>0.51218097447795818</v>
      </c>
      <c r="S128">
        <v>17558</v>
      </c>
      <c r="T128">
        <v>2</v>
      </c>
      <c r="U128">
        <v>2</v>
      </c>
      <c r="V128">
        <v>2</v>
      </c>
      <c r="W128">
        <v>2</v>
      </c>
      <c r="X128">
        <v>2</v>
      </c>
      <c r="Y128">
        <v>2</v>
      </c>
      <c r="Z128">
        <v>0</v>
      </c>
      <c r="AA128">
        <v>0</v>
      </c>
      <c r="AB128">
        <v>1</v>
      </c>
      <c r="AC128">
        <v>2</v>
      </c>
      <c r="AD128">
        <v>15</v>
      </c>
      <c r="AF128">
        <v>0.51218097447795818</v>
      </c>
      <c r="AG128">
        <v>17558</v>
      </c>
    </row>
    <row r="129" spans="1:33" x14ac:dyDescent="0.2">
      <c r="A129" t="s">
        <v>2279</v>
      </c>
      <c r="B129" t="s">
        <v>2280</v>
      </c>
      <c r="C129" t="s">
        <v>1401</v>
      </c>
      <c r="D129">
        <v>986</v>
      </c>
      <c r="F129" t="s">
        <v>839</v>
      </c>
      <c r="G129" t="s">
        <v>1075</v>
      </c>
      <c r="H129">
        <v>60726</v>
      </c>
      <c r="I129">
        <v>0.121</v>
      </c>
      <c r="J129">
        <v>7.6064908722109539E-2</v>
      </c>
      <c r="K129">
        <v>3.0425963488843813E-2</v>
      </c>
      <c r="L129">
        <v>3.2818181818181816E-2</v>
      </c>
      <c r="M129">
        <v>0.39700000000000002</v>
      </c>
      <c r="N129">
        <v>-3.5571565261439751E-2</v>
      </c>
      <c r="O129">
        <v>0.63575791227096057</v>
      </c>
      <c r="P129">
        <v>0.11921708185053381</v>
      </c>
      <c r="Q129">
        <v>0.23123732251521298</v>
      </c>
      <c r="R129">
        <v>0.25994139807450817</v>
      </c>
      <c r="S129">
        <v>31364</v>
      </c>
      <c r="T129">
        <v>1</v>
      </c>
      <c r="U129">
        <v>1</v>
      </c>
      <c r="V129">
        <v>1</v>
      </c>
      <c r="W129">
        <v>1</v>
      </c>
      <c r="X129">
        <v>2</v>
      </c>
      <c r="Y129">
        <v>2</v>
      </c>
      <c r="Z129">
        <v>2</v>
      </c>
      <c r="AA129">
        <v>2</v>
      </c>
      <c r="AB129">
        <v>2</v>
      </c>
      <c r="AC129">
        <v>1</v>
      </c>
      <c r="AD129">
        <v>15</v>
      </c>
      <c r="AF129">
        <v>0.25994139807450817</v>
      </c>
      <c r="AG129">
        <v>31364</v>
      </c>
    </row>
    <row r="130" spans="1:33" x14ac:dyDescent="0.2">
      <c r="A130" t="s">
        <v>2281</v>
      </c>
      <c r="B130" t="s">
        <v>2282</v>
      </c>
      <c r="C130" t="s">
        <v>1348</v>
      </c>
      <c r="D130">
        <v>1391</v>
      </c>
      <c r="F130" t="s">
        <v>977</v>
      </c>
      <c r="G130" t="s">
        <v>976</v>
      </c>
      <c r="H130">
        <v>50521</v>
      </c>
      <c r="I130">
        <v>8.1000000000000003E-2</v>
      </c>
      <c r="J130">
        <v>0.21639108554996406</v>
      </c>
      <c r="K130">
        <v>7.6204169662113588E-2</v>
      </c>
      <c r="L130">
        <v>2.6818181818181817E-2</v>
      </c>
      <c r="M130">
        <v>0.318</v>
      </c>
      <c r="N130">
        <v>0.14341677503250974</v>
      </c>
      <c r="O130">
        <v>0.65416047548291234</v>
      </c>
      <c r="P130">
        <v>0.15337796713329277</v>
      </c>
      <c r="Q130">
        <v>0.306254493170381</v>
      </c>
      <c r="R130">
        <v>0.50209102091020907</v>
      </c>
      <c r="S130">
        <v>31910</v>
      </c>
      <c r="T130">
        <v>2</v>
      </c>
      <c r="U130">
        <v>1</v>
      </c>
      <c r="V130">
        <v>2</v>
      </c>
      <c r="W130">
        <v>2</v>
      </c>
      <c r="X130">
        <v>1</v>
      </c>
      <c r="Y130">
        <v>1</v>
      </c>
      <c r="Z130">
        <v>0</v>
      </c>
      <c r="AA130">
        <v>2</v>
      </c>
      <c r="AB130">
        <v>2</v>
      </c>
      <c r="AC130">
        <v>2</v>
      </c>
      <c r="AD130">
        <v>15</v>
      </c>
      <c r="AF130">
        <v>0.50209102091020907</v>
      </c>
      <c r="AG130">
        <v>31910</v>
      </c>
    </row>
    <row r="131" spans="1:33" x14ac:dyDescent="0.2">
      <c r="A131" t="s">
        <v>2283</v>
      </c>
      <c r="B131" t="s">
        <v>2284</v>
      </c>
      <c r="C131" t="s">
        <v>1364</v>
      </c>
      <c r="D131">
        <v>1297</v>
      </c>
      <c r="F131" t="s">
        <v>1022</v>
      </c>
      <c r="G131" t="s">
        <v>1021</v>
      </c>
      <c r="H131">
        <v>47827</v>
      </c>
      <c r="I131">
        <v>0.17600000000000002</v>
      </c>
      <c r="J131">
        <v>0.29683885890516576</v>
      </c>
      <c r="K131">
        <v>0.14803392444101773</v>
      </c>
      <c r="L131">
        <v>2.7272727272727275E-2</v>
      </c>
      <c r="M131">
        <v>0.39700000000000002</v>
      </c>
      <c r="N131">
        <v>5.4638356340840294E-3</v>
      </c>
      <c r="O131">
        <v>0.34035580524344572</v>
      </c>
      <c r="P131">
        <v>0.12483130904183536</v>
      </c>
      <c r="Q131">
        <v>0.33770239013107173</v>
      </c>
      <c r="R131">
        <v>0.43246839654025282</v>
      </c>
      <c r="S131">
        <v>23420</v>
      </c>
      <c r="T131">
        <v>2</v>
      </c>
      <c r="U131">
        <v>2</v>
      </c>
      <c r="V131">
        <v>2</v>
      </c>
      <c r="W131">
        <v>2</v>
      </c>
      <c r="X131">
        <v>1</v>
      </c>
      <c r="Y131">
        <v>2</v>
      </c>
      <c r="Z131">
        <v>0</v>
      </c>
      <c r="AA131">
        <v>0</v>
      </c>
      <c r="AB131">
        <v>2</v>
      </c>
      <c r="AC131">
        <v>2</v>
      </c>
      <c r="AD131">
        <v>15</v>
      </c>
      <c r="AF131">
        <v>0.43246839654025282</v>
      </c>
      <c r="AG131">
        <v>23420</v>
      </c>
    </row>
    <row r="132" spans="1:33" x14ac:dyDescent="0.2">
      <c r="A132" t="s">
        <v>2285</v>
      </c>
      <c r="B132" t="s">
        <v>2286</v>
      </c>
      <c r="C132" t="s">
        <v>1242</v>
      </c>
      <c r="D132">
        <v>1058</v>
      </c>
      <c r="F132" t="s">
        <v>534</v>
      </c>
      <c r="G132" t="s">
        <v>1063</v>
      </c>
      <c r="H132">
        <v>49868</v>
      </c>
      <c r="I132">
        <v>0.14599999999999999</v>
      </c>
      <c r="J132">
        <v>0.26748582230623819</v>
      </c>
      <c r="K132">
        <v>6.1436672967863891E-2</v>
      </c>
      <c r="L132">
        <v>2.0727272727272733E-2</v>
      </c>
      <c r="M132">
        <v>0.42299999999999999</v>
      </c>
      <c r="N132">
        <v>3.1523011798612987E-3</v>
      </c>
      <c r="O132">
        <v>0.61240875912408754</v>
      </c>
      <c r="P132">
        <v>8.3188908145580595E-2</v>
      </c>
      <c r="Q132">
        <v>0.23818525519848771</v>
      </c>
      <c r="R132">
        <v>0.38896306186025814</v>
      </c>
      <c r="S132">
        <v>20094</v>
      </c>
      <c r="T132">
        <v>2</v>
      </c>
      <c r="U132">
        <v>2</v>
      </c>
      <c r="V132">
        <v>2</v>
      </c>
      <c r="W132">
        <v>2</v>
      </c>
      <c r="X132">
        <v>0</v>
      </c>
      <c r="Y132">
        <v>2</v>
      </c>
      <c r="Z132">
        <v>0</v>
      </c>
      <c r="AA132">
        <v>2</v>
      </c>
      <c r="AB132">
        <v>1</v>
      </c>
      <c r="AC132">
        <v>2</v>
      </c>
      <c r="AD132">
        <v>15</v>
      </c>
      <c r="AF132">
        <v>0.38896306186025814</v>
      </c>
      <c r="AG132">
        <v>20094</v>
      </c>
    </row>
    <row r="133" spans="1:33" x14ac:dyDescent="0.2">
      <c r="A133" t="s">
        <v>2287</v>
      </c>
      <c r="B133" t="s">
        <v>2288</v>
      </c>
      <c r="C133" t="s">
        <v>1388</v>
      </c>
      <c r="D133">
        <v>1790</v>
      </c>
      <c r="F133" t="s">
        <v>310</v>
      </c>
      <c r="G133" t="s">
        <v>973</v>
      </c>
      <c r="H133">
        <v>50349</v>
      </c>
      <c r="I133">
        <v>0.17600000000000002</v>
      </c>
      <c r="J133">
        <v>0.13016759776536313</v>
      </c>
      <c r="K133">
        <v>3.5195530726256981E-2</v>
      </c>
      <c r="L133">
        <v>2.5272727272727277E-2</v>
      </c>
      <c r="M133">
        <v>0.46299999999999997</v>
      </c>
      <c r="N133">
        <v>-6.1891385767790262E-2</v>
      </c>
      <c r="O133">
        <v>0.47599999999999998</v>
      </c>
      <c r="P133">
        <v>0.11795859412614347</v>
      </c>
      <c r="Q133">
        <v>0.16089385474860335</v>
      </c>
      <c r="R133">
        <v>0.35997220291869353</v>
      </c>
      <c r="S133">
        <v>19369</v>
      </c>
      <c r="T133">
        <v>2</v>
      </c>
      <c r="U133">
        <v>2</v>
      </c>
      <c r="V133">
        <v>2</v>
      </c>
      <c r="W133">
        <v>1</v>
      </c>
      <c r="X133">
        <v>0</v>
      </c>
      <c r="Y133">
        <v>2</v>
      </c>
      <c r="Z133">
        <v>2</v>
      </c>
      <c r="AA133">
        <v>2</v>
      </c>
      <c r="AB133">
        <v>2</v>
      </c>
      <c r="AC133">
        <v>0</v>
      </c>
      <c r="AD133">
        <v>15</v>
      </c>
      <c r="AF133">
        <v>0.35997220291869353</v>
      </c>
      <c r="AG133">
        <v>19369</v>
      </c>
    </row>
    <row r="134" spans="1:33" x14ac:dyDescent="0.2">
      <c r="A134" t="s">
        <v>2289</v>
      </c>
      <c r="B134" t="s">
        <v>2290</v>
      </c>
      <c r="C134" t="s">
        <v>1391</v>
      </c>
      <c r="D134">
        <v>1310</v>
      </c>
      <c r="F134" t="s">
        <v>1059</v>
      </c>
      <c r="G134" t="s">
        <v>1058</v>
      </c>
      <c r="H134">
        <v>58050</v>
      </c>
      <c r="I134">
        <v>0.12300000000000001</v>
      </c>
      <c r="J134">
        <v>0.13435114503816795</v>
      </c>
      <c r="K134">
        <v>2.2900763358778626E-2</v>
      </c>
      <c r="L134">
        <v>2.7181818181818182E-2</v>
      </c>
      <c r="M134">
        <v>0.374</v>
      </c>
      <c r="N134">
        <v>-1.3323464100666173E-2</v>
      </c>
      <c r="O134">
        <v>0.49975308641975308</v>
      </c>
      <c r="P134">
        <v>0.10441767068273092</v>
      </c>
      <c r="Q134">
        <v>0.25801526717557249</v>
      </c>
      <c r="R134">
        <v>0.29002079002079001</v>
      </c>
      <c r="S134">
        <v>18710</v>
      </c>
      <c r="T134">
        <v>1</v>
      </c>
      <c r="U134">
        <v>2</v>
      </c>
      <c r="V134">
        <v>2</v>
      </c>
      <c r="W134">
        <v>0</v>
      </c>
      <c r="X134">
        <v>1</v>
      </c>
      <c r="Y134">
        <v>2</v>
      </c>
      <c r="Z134">
        <v>1</v>
      </c>
      <c r="AA134">
        <v>2</v>
      </c>
      <c r="AB134">
        <v>2</v>
      </c>
      <c r="AC134">
        <v>2</v>
      </c>
      <c r="AD134">
        <v>15</v>
      </c>
      <c r="AF134">
        <v>0.29002079002079001</v>
      </c>
      <c r="AG134">
        <v>18710</v>
      </c>
    </row>
    <row r="135" spans="1:33" x14ac:dyDescent="0.2">
      <c r="A135" t="s">
        <v>2291</v>
      </c>
      <c r="B135" t="s">
        <v>2292</v>
      </c>
      <c r="C135" t="s">
        <v>1289</v>
      </c>
      <c r="D135">
        <v>2375</v>
      </c>
      <c r="F135" t="s">
        <v>1032</v>
      </c>
      <c r="G135" t="s">
        <v>1031</v>
      </c>
      <c r="H135">
        <v>55760</v>
      </c>
      <c r="I135">
        <v>0.14199999999999999</v>
      </c>
      <c r="J135">
        <v>0.22442105263157894</v>
      </c>
      <c r="K135">
        <v>6.5684210526315789E-2</v>
      </c>
      <c r="L135">
        <v>2.9181818181818184E-2</v>
      </c>
      <c r="M135">
        <v>0.39899999999999997</v>
      </c>
      <c r="N135">
        <v>2.635578958797025E-2</v>
      </c>
      <c r="O135">
        <v>0.52931118710307767</v>
      </c>
      <c r="P135">
        <v>2.6093938177438779E-2</v>
      </c>
      <c r="Q135">
        <v>0.27031578947368423</v>
      </c>
      <c r="R135">
        <v>0.44397046759639047</v>
      </c>
      <c r="S135">
        <v>24462</v>
      </c>
      <c r="T135">
        <v>2</v>
      </c>
      <c r="U135">
        <v>2</v>
      </c>
      <c r="V135">
        <v>2</v>
      </c>
      <c r="W135">
        <v>2</v>
      </c>
      <c r="X135">
        <v>1</v>
      </c>
      <c r="Y135">
        <v>2</v>
      </c>
      <c r="Z135">
        <v>0</v>
      </c>
      <c r="AA135">
        <v>2</v>
      </c>
      <c r="AB135">
        <v>0</v>
      </c>
      <c r="AC135">
        <v>2</v>
      </c>
      <c r="AD135">
        <v>15</v>
      </c>
      <c r="AF135">
        <v>0.44397046759639047</v>
      </c>
      <c r="AG135">
        <v>24462</v>
      </c>
    </row>
    <row r="136" spans="1:33" x14ac:dyDescent="0.2">
      <c r="A136" t="s">
        <v>2293</v>
      </c>
      <c r="B136" t="s">
        <v>2294</v>
      </c>
      <c r="C136" t="s">
        <v>1363</v>
      </c>
      <c r="D136">
        <v>1247</v>
      </c>
      <c r="F136" t="s">
        <v>977</v>
      </c>
      <c r="G136" t="s">
        <v>976</v>
      </c>
      <c r="H136">
        <v>62014</v>
      </c>
      <c r="I136">
        <v>0.17499999999999999</v>
      </c>
      <c r="J136">
        <v>0.25741780272654369</v>
      </c>
      <c r="K136">
        <v>5.7738572574178026E-2</v>
      </c>
      <c r="L136">
        <v>2.6818181818181817E-2</v>
      </c>
      <c r="M136">
        <v>0.32100000000000001</v>
      </c>
      <c r="N136">
        <v>0.14341677503250974</v>
      </c>
      <c r="O136">
        <v>0.58494718309859151</v>
      </c>
      <c r="P136">
        <v>0.11872791519434629</v>
      </c>
      <c r="Q136">
        <v>0.25260625501202888</v>
      </c>
      <c r="R136">
        <v>0.57918313570487479</v>
      </c>
      <c r="S136">
        <v>24763</v>
      </c>
      <c r="T136">
        <v>1</v>
      </c>
      <c r="U136">
        <v>2</v>
      </c>
      <c r="V136">
        <v>2</v>
      </c>
      <c r="W136">
        <v>2</v>
      </c>
      <c r="X136">
        <v>1</v>
      </c>
      <c r="Y136">
        <v>1</v>
      </c>
      <c r="Z136">
        <v>0</v>
      </c>
      <c r="AA136">
        <v>2</v>
      </c>
      <c r="AB136">
        <v>2</v>
      </c>
      <c r="AC136">
        <v>2</v>
      </c>
      <c r="AD136">
        <v>15</v>
      </c>
      <c r="AF136">
        <v>0.57918313570487479</v>
      </c>
      <c r="AG136">
        <v>24763</v>
      </c>
    </row>
    <row r="137" spans="1:33" x14ac:dyDescent="0.2">
      <c r="A137" t="s">
        <v>2295</v>
      </c>
      <c r="B137" t="s">
        <v>2296</v>
      </c>
      <c r="C137" t="s">
        <v>1291</v>
      </c>
      <c r="D137">
        <v>934</v>
      </c>
      <c r="F137" t="s">
        <v>977</v>
      </c>
      <c r="G137" t="s">
        <v>976</v>
      </c>
      <c r="H137">
        <v>48462</v>
      </c>
      <c r="I137">
        <v>0.249</v>
      </c>
      <c r="J137">
        <v>0.37901498929336186</v>
      </c>
      <c r="K137">
        <v>5.1391862955032119E-2</v>
      </c>
      <c r="L137">
        <v>2.6818181818181817E-2</v>
      </c>
      <c r="M137">
        <v>0.317</v>
      </c>
      <c r="N137">
        <v>0.14341677503250974</v>
      </c>
      <c r="O137">
        <v>0.4829030006978367</v>
      </c>
      <c r="P137">
        <v>7.0796460176991149E-2</v>
      </c>
      <c r="Q137">
        <v>0.34261241970021411</v>
      </c>
      <c r="R137">
        <v>0.5871956009426551</v>
      </c>
      <c r="S137">
        <v>20365</v>
      </c>
      <c r="T137">
        <v>2</v>
      </c>
      <c r="U137">
        <v>2</v>
      </c>
      <c r="V137">
        <v>2</v>
      </c>
      <c r="W137">
        <v>2</v>
      </c>
      <c r="X137">
        <v>1</v>
      </c>
      <c r="Y137">
        <v>1</v>
      </c>
      <c r="Z137">
        <v>0</v>
      </c>
      <c r="AA137">
        <v>2</v>
      </c>
      <c r="AB137">
        <v>1</v>
      </c>
      <c r="AC137">
        <v>2</v>
      </c>
      <c r="AD137">
        <v>15</v>
      </c>
      <c r="AF137">
        <v>0.5871956009426551</v>
      </c>
      <c r="AG137">
        <v>20365</v>
      </c>
    </row>
    <row r="138" spans="1:33" x14ac:dyDescent="0.2">
      <c r="A138" t="s">
        <v>2297</v>
      </c>
      <c r="B138" t="s">
        <v>2298</v>
      </c>
      <c r="C138" t="s">
        <v>1254</v>
      </c>
      <c r="D138">
        <v>1365</v>
      </c>
      <c r="F138" t="s">
        <v>956</v>
      </c>
      <c r="G138" t="s">
        <v>955</v>
      </c>
      <c r="H138">
        <v>55539</v>
      </c>
      <c r="I138">
        <v>0.106</v>
      </c>
      <c r="J138">
        <v>7.032967032967033E-2</v>
      </c>
      <c r="K138">
        <v>3.2234432234432238E-2</v>
      </c>
      <c r="L138">
        <v>2.9454545454545452E-2</v>
      </c>
      <c r="M138">
        <v>0.39500000000000002</v>
      </c>
      <c r="N138">
        <v>-3.7413026120679822E-2</v>
      </c>
      <c r="O138">
        <v>0.37387791741472171</v>
      </c>
      <c r="P138">
        <v>0.11025641025641025</v>
      </c>
      <c r="Q138">
        <v>0.22344322344322345</v>
      </c>
      <c r="R138">
        <v>0.30003131850923898</v>
      </c>
      <c r="S138">
        <v>24022</v>
      </c>
      <c r="T138">
        <v>2</v>
      </c>
      <c r="U138">
        <v>1</v>
      </c>
      <c r="V138">
        <v>1</v>
      </c>
      <c r="W138">
        <v>1</v>
      </c>
      <c r="X138">
        <v>2</v>
      </c>
      <c r="Y138">
        <v>2</v>
      </c>
      <c r="Z138">
        <v>2</v>
      </c>
      <c r="AA138">
        <v>1</v>
      </c>
      <c r="AB138">
        <v>2</v>
      </c>
      <c r="AC138">
        <v>1</v>
      </c>
      <c r="AD138">
        <v>15</v>
      </c>
      <c r="AF138">
        <v>0.30003131850923898</v>
      </c>
      <c r="AG138">
        <v>24022</v>
      </c>
    </row>
    <row r="139" spans="1:33" x14ac:dyDescent="0.2">
      <c r="A139" t="s">
        <v>2299</v>
      </c>
      <c r="B139" t="s">
        <v>2300</v>
      </c>
      <c r="C139" t="s">
        <v>1241</v>
      </c>
      <c r="D139">
        <v>982</v>
      </c>
      <c r="F139" t="s">
        <v>1052</v>
      </c>
      <c r="G139" t="s">
        <v>1051</v>
      </c>
      <c r="H139">
        <v>37500</v>
      </c>
      <c r="I139">
        <v>0.23399999999999999</v>
      </c>
      <c r="J139">
        <v>0.15478615071283094</v>
      </c>
      <c r="K139">
        <v>0.10488798370672098</v>
      </c>
      <c r="L139">
        <v>2.4454545454545455E-2</v>
      </c>
      <c r="M139">
        <v>0.3</v>
      </c>
      <c r="N139">
        <v>-4.5254833040421792E-2</v>
      </c>
      <c r="O139">
        <v>0.43288826423049892</v>
      </c>
      <c r="P139">
        <v>0.12866015971606035</v>
      </c>
      <c r="Q139">
        <v>0.37780040733197556</v>
      </c>
      <c r="R139">
        <v>0.41896024464831805</v>
      </c>
      <c r="S139">
        <v>16580</v>
      </c>
      <c r="T139">
        <v>2</v>
      </c>
      <c r="U139">
        <v>2</v>
      </c>
      <c r="V139">
        <v>2</v>
      </c>
      <c r="W139">
        <v>2</v>
      </c>
      <c r="X139">
        <v>0</v>
      </c>
      <c r="Y139">
        <v>0</v>
      </c>
      <c r="Z139">
        <v>2</v>
      </c>
      <c r="AA139">
        <v>1</v>
      </c>
      <c r="AB139">
        <v>2</v>
      </c>
      <c r="AC139">
        <v>2</v>
      </c>
      <c r="AD139">
        <v>15</v>
      </c>
      <c r="AF139">
        <v>0.41896024464831805</v>
      </c>
      <c r="AG139">
        <v>16580</v>
      </c>
    </row>
    <row r="140" spans="1:33" x14ac:dyDescent="0.2">
      <c r="A140" t="s">
        <v>2301</v>
      </c>
      <c r="B140" t="s">
        <v>2302</v>
      </c>
      <c r="C140" t="s">
        <v>1453</v>
      </c>
      <c r="D140">
        <v>1015</v>
      </c>
      <c r="F140" t="s">
        <v>1052</v>
      </c>
      <c r="G140" t="s">
        <v>1051</v>
      </c>
      <c r="H140">
        <v>43735</v>
      </c>
      <c r="I140">
        <v>0.11800000000000001</v>
      </c>
      <c r="J140">
        <v>0.12216748768472907</v>
      </c>
      <c r="K140">
        <v>7.1921182266009853E-2</v>
      </c>
      <c r="L140">
        <v>2.4454545454545455E-2</v>
      </c>
      <c r="M140">
        <v>0.39799999999999996</v>
      </c>
      <c r="N140">
        <v>-4.5254833040421792E-2</v>
      </c>
      <c r="O140">
        <v>0.48615725359911405</v>
      </c>
      <c r="P140">
        <v>7.2212065813528334E-2</v>
      </c>
      <c r="Q140">
        <v>0.18325123152709361</v>
      </c>
      <c r="R140">
        <v>0.41723259762309001</v>
      </c>
      <c r="S140">
        <v>18895</v>
      </c>
      <c r="T140">
        <v>2</v>
      </c>
      <c r="U140">
        <v>1</v>
      </c>
      <c r="V140">
        <v>2</v>
      </c>
      <c r="W140">
        <v>2</v>
      </c>
      <c r="X140">
        <v>0</v>
      </c>
      <c r="Y140">
        <v>2</v>
      </c>
      <c r="Z140">
        <v>2</v>
      </c>
      <c r="AA140">
        <v>2</v>
      </c>
      <c r="AB140">
        <v>1</v>
      </c>
      <c r="AC140">
        <v>1</v>
      </c>
      <c r="AD140">
        <v>15</v>
      </c>
      <c r="AF140">
        <v>0.41723259762309001</v>
      </c>
      <c r="AG140">
        <v>18895</v>
      </c>
    </row>
    <row r="141" spans="1:33" x14ac:dyDescent="0.2">
      <c r="A141" t="s">
        <v>2303</v>
      </c>
      <c r="B141" t="s">
        <v>2304</v>
      </c>
      <c r="C141" t="s">
        <v>1255</v>
      </c>
      <c r="D141">
        <v>1799</v>
      </c>
      <c r="F141" t="s">
        <v>247</v>
      </c>
      <c r="G141" t="s">
        <v>1011</v>
      </c>
      <c r="H141">
        <v>36047</v>
      </c>
      <c r="I141">
        <v>0.24</v>
      </c>
      <c r="J141">
        <v>0.35686492495831018</v>
      </c>
      <c r="K141">
        <v>8.3935519733185096E-2</v>
      </c>
      <c r="L141">
        <v>2.809090909090909E-2</v>
      </c>
      <c r="M141">
        <v>0.28399999999999997</v>
      </c>
      <c r="N141">
        <v>5.993401172413057E-2</v>
      </c>
      <c r="O141">
        <v>0.55132192846034211</v>
      </c>
      <c r="P141">
        <v>0.10139860139860139</v>
      </c>
      <c r="Q141">
        <v>0.38132295719844356</v>
      </c>
      <c r="R141">
        <v>0.55460921843687372</v>
      </c>
      <c r="S141">
        <v>15508</v>
      </c>
      <c r="T141">
        <v>2</v>
      </c>
      <c r="U141">
        <v>2</v>
      </c>
      <c r="V141">
        <v>2</v>
      </c>
      <c r="W141">
        <v>2</v>
      </c>
      <c r="X141">
        <v>1</v>
      </c>
      <c r="Y141">
        <v>0</v>
      </c>
      <c r="Z141">
        <v>0</v>
      </c>
      <c r="AA141">
        <v>2</v>
      </c>
      <c r="AB141">
        <v>2</v>
      </c>
      <c r="AC141">
        <v>2</v>
      </c>
      <c r="AD141">
        <v>15</v>
      </c>
      <c r="AF141">
        <v>0.55460921843687372</v>
      </c>
      <c r="AG141">
        <v>15508</v>
      </c>
    </row>
    <row r="142" spans="1:33" x14ac:dyDescent="0.2">
      <c r="A142" t="s">
        <v>2305</v>
      </c>
      <c r="B142" t="s">
        <v>2306</v>
      </c>
      <c r="C142" t="s">
        <v>1298</v>
      </c>
      <c r="D142">
        <v>1756</v>
      </c>
      <c r="F142" t="s">
        <v>977</v>
      </c>
      <c r="G142" t="s">
        <v>976</v>
      </c>
      <c r="H142">
        <v>48971</v>
      </c>
      <c r="I142">
        <v>0.11599999999999999</v>
      </c>
      <c r="J142">
        <v>0.20273348519362186</v>
      </c>
      <c r="K142">
        <v>5.4100227790432803E-2</v>
      </c>
      <c r="L142">
        <v>2.6818181818181817E-2</v>
      </c>
      <c r="M142">
        <v>0.307</v>
      </c>
      <c r="N142">
        <v>0.14341677503250974</v>
      </c>
      <c r="O142">
        <v>0.54773030707610149</v>
      </c>
      <c r="P142">
        <v>0.10040983606557377</v>
      </c>
      <c r="Q142">
        <v>0.3787015945330296</v>
      </c>
      <c r="R142">
        <v>0.49007729266764155</v>
      </c>
      <c r="S142">
        <v>32618</v>
      </c>
      <c r="T142">
        <v>2</v>
      </c>
      <c r="U142">
        <v>1</v>
      </c>
      <c r="V142">
        <v>2</v>
      </c>
      <c r="W142">
        <v>2</v>
      </c>
      <c r="X142">
        <v>1</v>
      </c>
      <c r="Y142">
        <v>1</v>
      </c>
      <c r="Z142">
        <v>0</v>
      </c>
      <c r="AA142">
        <v>2</v>
      </c>
      <c r="AB142">
        <v>2</v>
      </c>
      <c r="AC142">
        <v>2</v>
      </c>
      <c r="AD142">
        <v>15</v>
      </c>
      <c r="AF142">
        <v>0.49007729266764155</v>
      </c>
      <c r="AG142">
        <v>32618</v>
      </c>
    </row>
    <row r="143" spans="1:33" x14ac:dyDescent="0.2">
      <c r="A143" t="s">
        <v>2307</v>
      </c>
      <c r="B143" t="s">
        <v>2308</v>
      </c>
      <c r="C143" t="s">
        <v>1279</v>
      </c>
      <c r="D143">
        <v>1763</v>
      </c>
      <c r="F143" t="s">
        <v>961</v>
      </c>
      <c r="G143" t="s">
        <v>960</v>
      </c>
      <c r="H143">
        <v>60144</v>
      </c>
      <c r="I143">
        <v>0.20800000000000002</v>
      </c>
      <c r="J143">
        <v>0.18150879183210436</v>
      </c>
      <c r="K143">
        <v>8.054452637549632E-2</v>
      </c>
      <c r="L143">
        <v>2.0181818181818179E-2</v>
      </c>
      <c r="M143">
        <v>0.36599999999999999</v>
      </c>
      <c r="N143">
        <v>0.50718983896575187</v>
      </c>
      <c r="O143">
        <v>0.49983068066373182</v>
      </c>
      <c r="P143">
        <v>0.10387673956262425</v>
      </c>
      <c r="Q143">
        <v>0.23993193420306297</v>
      </c>
      <c r="R143">
        <v>0.43576189381751324</v>
      </c>
      <c r="S143">
        <v>23691</v>
      </c>
      <c r="T143">
        <v>1</v>
      </c>
      <c r="U143">
        <v>2</v>
      </c>
      <c r="V143">
        <v>2</v>
      </c>
      <c r="W143">
        <v>2</v>
      </c>
      <c r="X143">
        <v>0</v>
      </c>
      <c r="Y143">
        <v>2</v>
      </c>
      <c r="Z143">
        <v>0</v>
      </c>
      <c r="AA143">
        <v>2</v>
      </c>
      <c r="AB143">
        <v>2</v>
      </c>
      <c r="AC143">
        <v>2</v>
      </c>
      <c r="AD143">
        <v>15</v>
      </c>
      <c r="AF143">
        <v>0.43576189381751324</v>
      </c>
      <c r="AG143">
        <v>23691</v>
      </c>
    </row>
    <row r="144" spans="1:33" x14ac:dyDescent="0.2">
      <c r="A144" t="s">
        <v>2309</v>
      </c>
      <c r="B144" t="s">
        <v>2310</v>
      </c>
      <c r="C144" t="s">
        <v>1375</v>
      </c>
      <c r="D144">
        <v>1190</v>
      </c>
      <c r="F144" t="s">
        <v>247</v>
      </c>
      <c r="G144" t="s">
        <v>1011</v>
      </c>
      <c r="H144">
        <v>50321</v>
      </c>
      <c r="I144">
        <v>0.26300000000000001</v>
      </c>
      <c r="J144">
        <v>0.19243697478991598</v>
      </c>
      <c r="K144">
        <v>6.2184873949579833E-2</v>
      </c>
      <c r="L144">
        <v>2.809090909090909E-2</v>
      </c>
      <c r="M144">
        <v>0.42499999999999999</v>
      </c>
      <c r="N144">
        <v>5.993401172413057E-2</v>
      </c>
      <c r="O144">
        <v>0.40419947506561682</v>
      </c>
      <c r="P144">
        <v>7.7519379844961239E-2</v>
      </c>
      <c r="Q144">
        <v>0.44285714285714284</v>
      </c>
      <c r="R144">
        <v>0.44091223220456116</v>
      </c>
      <c r="S144">
        <v>18542</v>
      </c>
      <c r="T144">
        <v>2</v>
      </c>
      <c r="U144">
        <v>2</v>
      </c>
      <c r="V144">
        <v>2</v>
      </c>
      <c r="W144">
        <v>2</v>
      </c>
      <c r="X144">
        <v>1</v>
      </c>
      <c r="Y144">
        <v>2</v>
      </c>
      <c r="Z144">
        <v>0</v>
      </c>
      <c r="AA144">
        <v>1</v>
      </c>
      <c r="AB144">
        <v>1</v>
      </c>
      <c r="AC144">
        <v>2</v>
      </c>
      <c r="AD144">
        <v>15</v>
      </c>
      <c r="AF144">
        <v>0.44091223220456116</v>
      </c>
      <c r="AG144">
        <v>18542</v>
      </c>
    </row>
    <row r="145" spans="1:33" x14ac:dyDescent="0.2">
      <c r="A145" t="s">
        <v>2311</v>
      </c>
      <c r="B145" t="s">
        <v>2312</v>
      </c>
      <c r="C145" t="s">
        <v>1454</v>
      </c>
      <c r="D145">
        <v>1265</v>
      </c>
      <c r="F145" t="s">
        <v>981</v>
      </c>
      <c r="G145" t="s">
        <v>980</v>
      </c>
      <c r="H145">
        <v>55507</v>
      </c>
      <c r="I145">
        <v>0.13800000000000001</v>
      </c>
      <c r="J145">
        <v>0.12094861660079051</v>
      </c>
      <c r="K145">
        <v>3.0039525691699605E-2</v>
      </c>
      <c r="L145">
        <v>2.7818181818181818E-2</v>
      </c>
      <c r="M145">
        <v>0.40899999999999997</v>
      </c>
      <c r="N145">
        <v>-3.58512140983386E-2</v>
      </c>
      <c r="O145">
        <v>0.43155452436194897</v>
      </c>
      <c r="P145">
        <v>8.9635854341736695E-2</v>
      </c>
      <c r="Q145">
        <v>0.21976284584980238</v>
      </c>
      <c r="R145">
        <v>0.27428998505231689</v>
      </c>
      <c r="S145">
        <v>26290</v>
      </c>
      <c r="T145">
        <v>2</v>
      </c>
      <c r="U145">
        <v>2</v>
      </c>
      <c r="V145">
        <v>2</v>
      </c>
      <c r="W145">
        <v>1</v>
      </c>
      <c r="X145">
        <v>1</v>
      </c>
      <c r="Y145">
        <v>2</v>
      </c>
      <c r="Z145">
        <v>2</v>
      </c>
      <c r="AA145">
        <v>1</v>
      </c>
      <c r="AB145">
        <v>1</v>
      </c>
      <c r="AC145">
        <v>1</v>
      </c>
      <c r="AD145">
        <v>15</v>
      </c>
      <c r="AF145">
        <v>0.27428998505231689</v>
      </c>
      <c r="AG145">
        <v>26290</v>
      </c>
    </row>
    <row r="146" spans="1:33" x14ac:dyDescent="0.2">
      <c r="A146" t="s">
        <v>2313</v>
      </c>
      <c r="B146" t="s">
        <v>2314</v>
      </c>
      <c r="C146" t="s">
        <v>2315</v>
      </c>
      <c r="D146">
        <v>812</v>
      </c>
      <c r="F146" t="s">
        <v>991</v>
      </c>
      <c r="G146" t="s">
        <v>990</v>
      </c>
      <c r="H146">
        <v>48125</v>
      </c>
      <c r="I146">
        <v>0.20100000000000001</v>
      </c>
      <c r="J146">
        <v>0.22783251231527094</v>
      </c>
      <c r="K146">
        <v>4.3103448275862072E-2</v>
      </c>
      <c r="L146">
        <v>3.154545454545455E-2</v>
      </c>
      <c r="M146">
        <v>0.57999999999999996</v>
      </c>
      <c r="N146">
        <v>3.8763446070355656E-4</v>
      </c>
      <c r="O146">
        <v>0.55781683626271972</v>
      </c>
      <c r="P146">
        <v>8.5470085470085479E-3</v>
      </c>
      <c r="Q146">
        <v>0.28201970443349755</v>
      </c>
      <c r="R146">
        <v>0.41473059812160157</v>
      </c>
      <c r="S146">
        <v>18463</v>
      </c>
      <c r="T146">
        <v>2</v>
      </c>
      <c r="U146">
        <v>2</v>
      </c>
      <c r="V146">
        <v>2</v>
      </c>
      <c r="W146">
        <v>1</v>
      </c>
      <c r="X146">
        <v>2</v>
      </c>
      <c r="Y146">
        <v>2</v>
      </c>
      <c r="Z146">
        <v>0</v>
      </c>
      <c r="AA146">
        <v>2</v>
      </c>
      <c r="AB146">
        <v>0</v>
      </c>
      <c r="AC146">
        <v>2</v>
      </c>
      <c r="AD146">
        <v>15</v>
      </c>
      <c r="AF146">
        <v>0.41473059812160157</v>
      </c>
      <c r="AG146">
        <v>18463</v>
      </c>
    </row>
    <row r="147" spans="1:33" x14ac:dyDescent="0.2">
      <c r="A147" t="s">
        <v>2316</v>
      </c>
      <c r="B147" t="s">
        <v>2317</v>
      </c>
      <c r="C147" t="s">
        <v>1318</v>
      </c>
      <c r="D147">
        <v>782</v>
      </c>
      <c r="F147" t="s">
        <v>162</v>
      </c>
      <c r="G147" t="s">
        <v>1079</v>
      </c>
      <c r="H147">
        <v>61800</v>
      </c>
      <c r="I147">
        <v>0.13</v>
      </c>
      <c r="J147">
        <v>0.10869565217391304</v>
      </c>
      <c r="K147">
        <v>7.1611253196930943E-2</v>
      </c>
      <c r="L147">
        <v>3.6909090909090905E-2</v>
      </c>
      <c r="M147">
        <v>0.34899999999999998</v>
      </c>
      <c r="N147">
        <v>-5.9904021181532353E-2</v>
      </c>
      <c r="O147">
        <v>0.6708302718589273</v>
      </c>
      <c r="P147">
        <v>8.7254901960784309E-2</v>
      </c>
      <c r="Q147">
        <v>0.20076726342710999</v>
      </c>
      <c r="R147">
        <v>0.29840546697038722</v>
      </c>
      <c r="S147">
        <v>26882</v>
      </c>
      <c r="T147">
        <v>1</v>
      </c>
      <c r="U147">
        <v>2</v>
      </c>
      <c r="V147">
        <v>1</v>
      </c>
      <c r="W147">
        <v>2</v>
      </c>
      <c r="X147">
        <v>2</v>
      </c>
      <c r="Y147">
        <v>1</v>
      </c>
      <c r="Z147">
        <v>2</v>
      </c>
      <c r="AA147">
        <v>2</v>
      </c>
      <c r="AB147">
        <v>1</v>
      </c>
      <c r="AC147">
        <v>1</v>
      </c>
      <c r="AD147">
        <v>15</v>
      </c>
      <c r="AF147">
        <v>0.29840546697038722</v>
      </c>
      <c r="AG147">
        <v>26882</v>
      </c>
    </row>
    <row r="148" spans="1:33" x14ac:dyDescent="0.2">
      <c r="A148" t="s">
        <v>2318</v>
      </c>
      <c r="B148" t="s">
        <v>2319</v>
      </c>
      <c r="C148" t="s">
        <v>1206</v>
      </c>
      <c r="D148">
        <v>1154</v>
      </c>
      <c r="F148" t="s">
        <v>297</v>
      </c>
      <c r="G148" t="s">
        <v>1004</v>
      </c>
      <c r="H148">
        <v>48898</v>
      </c>
      <c r="I148">
        <v>0.14300000000000002</v>
      </c>
      <c r="J148">
        <v>6.8457538994800698E-2</v>
      </c>
      <c r="K148">
        <v>1.2131715771230503E-2</v>
      </c>
      <c r="L148">
        <v>3.0636363636363639E-2</v>
      </c>
      <c r="M148">
        <v>0.37799999999999995</v>
      </c>
      <c r="N148">
        <v>-6.5660919540229887E-2</v>
      </c>
      <c r="O148">
        <v>0.43281075027995519</v>
      </c>
      <c r="P148">
        <v>9.2537313432835819E-2</v>
      </c>
      <c r="Q148">
        <v>0.29462738301559793</v>
      </c>
      <c r="R148">
        <v>0.34210526315789475</v>
      </c>
      <c r="S148">
        <v>19390</v>
      </c>
      <c r="T148">
        <v>2</v>
      </c>
      <c r="U148">
        <v>2</v>
      </c>
      <c r="V148">
        <v>1</v>
      </c>
      <c r="W148">
        <v>0</v>
      </c>
      <c r="X148">
        <v>2</v>
      </c>
      <c r="Y148">
        <v>2</v>
      </c>
      <c r="Z148">
        <v>2</v>
      </c>
      <c r="AA148">
        <v>1</v>
      </c>
      <c r="AB148">
        <v>1</v>
      </c>
      <c r="AC148">
        <v>2</v>
      </c>
      <c r="AD148">
        <v>15</v>
      </c>
      <c r="AF148">
        <v>0.34210526315789475</v>
      </c>
      <c r="AG148">
        <v>19390</v>
      </c>
    </row>
    <row r="149" spans="1:33" x14ac:dyDescent="0.2">
      <c r="A149" t="s">
        <v>2320</v>
      </c>
      <c r="B149" t="s">
        <v>2321</v>
      </c>
      <c r="C149" t="s">
        <v>1471</v>
      </c>
      <c r="D149">
        <v>882</v>
      </c>
      <c r="F149" t="s">
        <v>433</v>
      </c>
      <c r="G149" t="s">
        <v>1094</v>
      </c>
      <c r="H149">
        <v>65805</v>
      </c>
      <c r="I149">
        <v>7.2000000000000008E-2</v>
      </c>
      <c r="J149">
        <v>5.6689342403628121E-2</v>
      </c>
      <c r="K149">
        <v>6.6893424036281179E-2</v>
      </c>
      <c r="L149">
        <v>2.9909090909090906E-2</v>
      </c>
      <c r="M149">
        <v>0.36399999999999999</v>
      </c>
      <c r="N149">
        <v>-4.5476167824184191E-2</v>
      </c>
      <c r="O149">
        <v>0.4573643410852713</v>
      </c>
      <c r="P149">
        <v>0.13017751479289941</v>
      </c>
      <c r="Q149">
        <v>0.21428571428571427</v>
      </c>
      <c r="R149">
        <v>0.24223602484472051</v>
      </c>
      <c r="S149">
        <v>31244</v>
      </c>
      <c r="T149">
        <v>1</v>
      </c>
      <c r="U149">
        <v>1</v>
      </c>
      <c r="V149">
        <v>0</v>
      </c>
      <c r="W149">
        <v>2</v>
      </c>
      <c r="X149">
        <v>2</v>
      </c>
      <c r="Y149">
        <v>2</v>
      </c>
      <c r="Z149">
        <v>2</v>
      </c>
      <c r="AA149">
        <v>2</v>
      </c>
      <c r="AB149">
        <v>2</v>
      </c>
      <c r="AC149">
        <v>1</v>
      </c>
      <c r="AD149">
        <v>15</v>
      </c>
      <c r="AF149">
        <v>0.24223602484472051</v>
      </c>
      <c r="AG149">
        <v>31244</v>
      </c>
    </row>
    <row r="150" spans="1:33" x14ac:dyDescent="0.2">
      <c r="A150" t="s">
        <v>2322</v>
      </c>
      <c r="B150" t="s">
        <v>2323</v>
      </c>
      <c r="C150" t="s">
        <v>1275</v>
      </c>
      <c r="D150">
        <v>1117</v>
      </c>
      <c r="F150" t="s">
        <v>1016</v>
      </c>
      <c r="G150" t="s">
        <v>1015</v>
      </c>
      <c r="H150">
        <v>51449</v>
      </c>
      <c r="I150">
        <v>0.11199999999999999</v>
      </c>
      <c r="J150">
        <v>0.12623097582811102</v>
      </c>
      <c r="K150">
        <v>5.908683974932856E-2</v>
      </c>
      <c r="L150">
        <v>2.3636363636363632E-2</v>
      </c>
      <c r="M150">
        <v>0.38799999999999996</v>
      </c>
      <c r="N150">
        <v>-5.1787439613526567E-2</v>
      </c>
      <c r="O150">
        <v>0.41657207718501704</v>
      </c>
      <c r="P150">
        <v>0.10425020048115477</v>
      </c>
      <c r="Q150">
        <v>0.20501342882721577</v>
      </c>
      <c r="R150">
        <v>0.31104129263913827</v>
      </c>
      <c r="S150">
        <v>21920</v>
      </c>
      <c r="T150">
        <v>2</v>
      </c>
      <c r="U150">
        <v>1</v>
      </c>
      <c r="V150">
        <v>2</v>
      </c>
      <c r="W150">
        <v>2</v>
      </c>
      <c r="X150">
        <v>0</v>
      </c>
      <c r="Y150">
        <v>2</v>
      </c>
      <c r="Z150">
        <v>2</v>
      </c>
      <c r="AA150">
        <v>1</v>
      </c>
      <c r="AB150">
        <v>2</v>
      </c>
      <c r="AC150">
        <v>1</v>
      </c>
      <c r="AD150">
        <v>15</v>
      </c>
      <c r="AF150">
        <v>0.31104129263913827</v>
      </c>
      <c r="AG150">
        <v>21920</v>
      </c>
    </row>
    <row r="151" spans="1:33" x14ac:dyDescent="0.2">
      <c r="A151" t="s">
        <v>2324</v>
      </c>
      <c r="B151" t="s">
        <v>2325</v>
      </c>
      <c r="C151" t="s">
        <v>1287</v>
      </c>
      <c r="D151">
        <v>1994</v>
      </c>
      <c r="F151" t="s">
        <v>421</v>
      </c>
      <c r="G151" t="s">
        <v>1030</v>
      </c>
      <c r="H151">
        <v>50150</v>
      </c>
      <c r="I151">
        <v>0.14699999999999999</v>
      </c>
      <c r="J151">
        <v>0.15496489468405217</v>
      </c>
      <c r="K151">
        <v>4.0120361083249748E-2</v>
      </c>
      <c r="L151">
        <v>2.5363636363636363E-2</v>
      </c>
      <c r="M151">
        <v>0.45799999999999996</v>
      </c>
      <c r="N151">
        <v>-7.0058778127411986E-2</v>
      </c>
      <c r="O151">
        <v>0.15055287779982987</v>
      </c>
      <c r="P151">
        <v>0.13746856663872589</v>
      </c>
      <c r="Q151">
        <v>0.27031093279839519</v>
      </c>
      <c r="R151">
        <v>0.42808469213920664</v>
      </c>
      <c r="S151">
        <v>23726</v>
      </c>
      <c r="T151">
        <v>2</v>
      </c>
      <c r="U151">
        <v>2</v>
      </c>
      <c r="V151">
        <v>2</v>
      </c>
      <c r="W151">
        <v>1</v>
      </c>
      <c r="X151">
        <v>0</v>
      </c>
      <c r="Y151">
        <v>2</v>
      </c>
      <c r="Z151">
        <v>2</v>
      </c>
      <c r="AA151">
        <v>0</v>
      </c>
      <c r="AB151">
        <v>2</v>
      </c>
      <c r="AC151">
        <v>2</v>
      </c>
      <c r="AD151">
        <v>15</v>
      </c>
      <c r="AF151">
        <v>0.42808469213920664</v>
      </c>
      <c r="AG151">
        <v>23726</v>
      </c>
    </row>
    <row r="152" spans="1:33" x14ac:dyDescent="0.2">
      <c r="A152" t="s">
        <v>2326</v>
      </c>
      <c r="B152" t="s">
        <v>2327</v>
      </c>
      <c r="C152" t="s">
        <v>1244</v>
      </c>
      <c r="D152">
        <v>0</v>
      </c>
      <c r="F152" t="s">
        <v>998</v>
      </c>
      <c r="G152" t="s">
        <v>997</v>
      </c>
      <c r="H152" t="s">
        <v>1116</v>
      </c>
      <c r="I152" t="s">
        <v>1092</v>
      </c>
      <c r="J152" t="s">
        <v>1092</v>
      </c>
      <c r="K152" t="s">
        <v>1092</v>
      </c>
      <c r="L152">
        <v>2.7545454545454543E-2</v>
      </c>
      <c r="M152" t="s">
        <v>1092</v>
      </c>
      <c r="N152">
        <v>3.6888775789844577E-2</v>
      </c>
      <c r="O152" t="s">
        <v>1092</v>
      </c>
      <c r="P152" t="s">
        <v>1092</v>
      </c>
      <c r="Q152" t="s">
        <v>1092</v>
      </c>
      <c r="R152" t="s">
        <v>1092</v>
      </c>
      <c r="S152" t="s">
        <v>1116</v>
      </c>
      <c r="T152">
        <v>0</v>
      </c>
      <c r="U152">
        <v>2</v>
      </c>
      <c r="V152">
        <v>2</v>
      </c>
      <c r="W152">
        <v>2</v>
      </c>
      <c r="X152">
        <v>1</v>
      </c>
      <c r="Y152">
        <v>2</v>
      </c>
      <c r="Z152">
        <v>0</v>
      </c>
      <c r="AA152">
        <v>2</v>
      </c>
      <c r="AB152">
        <v>2</v>
      </c>
      <c r="AC152">
        <v>2</v>
      </c>
      <c r="AD152">
        <v>15</v>
      </c>
      <c r="AF152" t="s">
        <v>1092</v>
      </c>
      <c r="AG152" t="s">
        <v>1116</v>
      </c>
    </row>
    <row r="153" spans="1:33" x14ac:dyDescent="0.2">
      <c r="A153" t="s">
        <v>2328</v>
      </c>
      <c r="B153" t="s">
        <v>2329</v>
      </c>
      <c r="C153" t="s">
        <v>1321</v>
      </c>
      <c r="D153">
        <v>915</v>
      </c>
      <c r="F153" t="s">
        <v>975</v>
      </c>
      <c r="G153" t="s">
        <v>974</v>
      </c>
      <c r="H153">
        <v>54716</v>
      </c>
      <c r="I153">
        <v>0.17800000000000002</v>
      </c>
      <c r="J153">
        <v>9.7267759562841533E-2</v>
      </c>
      <c r="K153">
        <v>4.8087431693989074E-2</v>
      </c>
      <c r="L153">
        <v>2.2363636363636363E-2</v>
      </c>
      <c r="M153">
        <v>0.374</v>
      </c>
      <c r="N153">
        <v>-4.600141542816702E-2</v>
      </c>
      <c r="O153">
        <v>0.47227926078028748</v>
      </c>
      <c r="P153">
        <v>0.18666666666666668</v>
      </c>
      <c r="Q153">
        <v>0.17158469945355193</v>
      </c>
      <c r="R153">
        <v>0.3992484734617191</v>
      </c>
      <c r="S153">
        <v>22969</v>
      </c>
      <c r="T153">
        <v>2</v>
      </c>
      <c r="U153">
        <v>2</v>
      </c>
      <c r="V153">
        <v>1</v>
      </c>
      <c r="W153">
        <v>2</v>
      </c>
      <c r="X153">
        <v>0</v>
      </c>
      <c r="Y153">
        <v>2</v>
      </c>
      <c r="Z153">
        <v>2</v>
      </c>
      <c r="AA153">
        <v>2</v>
      </c>
      <c r="AB153">
        <v>2</v>
      </c>
      <c r="AC153">
        <v>0</v>
      </c>
      <c r="AD153">
        <v>15</v>
      </c>
      <c r="AF153">
        <v>0.3992484734617191</v>
      </c>
      <c r="AG153">
        <v>22969</v>
      </c>
    </row>
    <row r="154" spans="1:33" x14ac:dyDescent="0.2">
      <c r="A154" t="s">
        <v>2330</v>
      </c>
      <c r="B154" t="s">
        <v>2331</v>
      </c>
      <c r="C154" t="s">
        <v>1293</v>
      </c>
      <c r="D154">
        <v>2058</v>
      </c>
      <c r="F154" t="s">
        <v>1081</v>
      </c>
      <c r="G154" t="s">
        <v>1080</v>
      </c>
      <c r="H154">
        <v>46691</v>
      </c>
      <c r="I154">
        <v>0.13600000000000001</v>
      </c>
      <c r="J154">
        <v>0.1326530612244898</v>
      </c>
      <c r="K154">
        <v>6.7055393586005832E-2</v>
      </c>
      <c r="L154">
        <v>2.7727272727272729E-2</v>
      </c>
      <c r="M154">
        <v>0.28699999999999998</v>
      </c>
      <c r="N154">
        <v>-2.3193132658376935E-2</v>
      </c>
      <c r="O154">
        <v>0.44494616186175756</v>
      </c>
      <c r="P154">
        <v>0.12658227848101267</v>
      </c>
      <c r="Q154">
        <v>0.19339164237123421</v>
      </c>
      <c r="R154">
        <v>0.3984466933396093</v>
      </c>
      <c r="S154">
        <v>22568</v>
      </c>
      <c r="T154">
        <v>2</v>
      </c>
      <c r="U154">
        <v>2</v>
      </c>
      <c r="V154">
        <v>2</v>
      </c>
      <c r="W154">
        <v>2</v>
      </c>
      <c r="X154">
        <v>1</v>
      </c>
      <c r="Y154">
        <v>0</v>
      </c>
      <c r="Z154">
        <v>2</v>
      </c>
      <c r="AA154">
        <v>1</v>
      </c>
      <c r="AB154">
        <v>2</v>
      </c>
      <c r="AC154">
        <v>1</v>
      </c>
      <c r="AD154">
        <v>15</v>
      </c>
      <c r="AF154">
        <v>0.3984466933396093</v>
      </c>
      <c r="AG154">
        <v>22568</v>
      </c>
    </row>
    <row r="155" spans="1:33" x14ac:dyDescent="0.2">
      <c r="A155" t="s">
        <v>2332</v>
      </c>
      <c r="B155" t="s">
        <v>2333</v>
      </c>
      <c r="C155" t="s">
        <v>1273</v>
      </c>
      <c r="D155">
        <v>857</v>
      </c>
      <c r="F155" t="s">
        <v>1067</v>
      </c>
      <c r="G155" t="s">
        <v>1066</v>
      </c>
      <c r="H155">
        <v>54943</v>
      </c>
      <c r="I155">
        <v>0.124</v>
      </c>
      <c r="J155">
        <v>0.14819136522753792</v>
      </c>
      <c r="K155">
        <v>6.8844807467911315E-2</v>
      </c>
      <c r="L155">
        <v>1.9818181818181818E-2</v>
      </c>
      <c r="M155">
        <v>0.433</v>
      </c>
      <c r="N155">
        <v>-8.0665177463390414E-2</v>
      </c>
      <c r="O155">
        <v>0.41080729166666669</v>
      </c>
      <c r="P155">
        <v>0.1786046511627907</v>
      </c>
      <c r="Q155">
        <v>0.17619603267211201</v>
      </c>
      <c r="R155">
        <v>0.26946410515672398</v>
      </c>
      <c r="S155">
        <v>25100</v>
      </c>
      <c r="T155">
        <v>2</v>
      </c>
      <c r="U155">
        <v>2</v>
      </c>
      <c r="V155">
        <v>2</v>
      </c>
      <c r="W155">
        <v>2</v>
      </c>
      <c r="X155">
        <v>0</v>
      </c>
      <c r="Y155">
        <v>2</v>
      </c>
      <c r="Z155">
        <v>2</v>
      </c>
      <c r="AA155">
        <v>1</v>
      </c>
      <c r="AB155">
        <v>2</v>
      </c>
      <c r="AC155">
        <v>0</v>
      </c>
      <c r="AD155">
        <v>15</v>
      </c>
      <c r="AF155">
        <v>0.26946410515672398</v>
      </c>
      <c r="AG155">
        <v>25100</v>
      </c>
    </row>
    <row r="156" spans="1:33" x14ac:dyDescent="0.2">
      <c r="A156" t="s">
        <v>2334</v>
      </c>
      <c r="B156" t="s">
        <v>2335</v>
      </c>
      <c r="C156" t="s">
        <v>1278</v>
      </c>
      <c r="D156">
        <v>1256</v>
      </c>
      <c r="F156" t="s">
        <v>1049</v>
      </c>
      <c r="G156" t="s">
        <v>1048</v>
      </c>
      <c r="H156">
        <v>53780</v>
      </c>
      <c r="I156">
        <v>0.11800000000000001</v>
      </c>
      <c r="J156">
        <v>0.10191082802547771</v>
      </c>
      <c r="K156">
        <v>5.8121019108280256E-2</v>
      </c>
      <c r="L156">
        <v>2.8909090909090912E-2</v>
      </c>
      <c r="M156">
        <v>0.44400000000000001</v>
      </c>
      <c r="N156">
        <v>-4.8480845442536329E-2</v>
      </c>
      <c r="O156">
        <v>0.50819672131147542</v>
      </c>
      <c r="P156">
        <v>0.16251556662515568</v>
      </c>
      <c r="Q156">
        <v>0.16958598726114649</v>
      </c>
      <c r="R156">
        <v>0.38931297709923662</v>
      </c>
      <c r="S156">
        <v>22373</v>
      </c>
      <c r="T156">
        <v>2</v>
      </c>
      <c r="U156">
        <v>1</v>
      </c>
      <c r="V156">
        <v>1</v>
      </c>
      <c r="W156">
        <v>2</v>
      </c>
      <c r="X156">
        <v>1</v>
      </c>
      <c r="Y156">
        <v>2</v>
      </c>
      <c r="Z156">
        <v>2</v>
      </c>
      <c r="AA156">
        <v>2</v>
      </c>
      <c r="AB156">
        <v>2</v>
      </c>
      <c r="AC156">
        <v>0</v>
      </c>
      <c r="AD156">
        <v>15</v>
      </c>
      <c r="AF156">
        <v>0.38931297709923662</v>
      </c>
      <c r="AG156">
        <v>22373</v>
      </c>
    </row>
    <row r="157" spans="1:33" x14ac:dyDescent="0.2">
      <c r="A157" t="s">
        <v>2336</v>
      </c>
      <c r="B157" t="s">
        <v>2337</v>
      </c>
      <c r="C157" t="s">
        <v>1168</v>
      </c>
      <c r="D157">
        <v>2071</v>
      </c>
      <c r="F157" t="s">
        <v>1081</v>
      </c>
      <c r="G157" t="s">
        <v>1080</v>
      </c>
      <c r="H157">
        <v>52207</v>
      </c>
      <c r="I157">
        <v>0.10300000000000001</v>
      </c>
      <c r="J157">
        <v>9.1743119266055051E-2</v>
      </c>
      <c r="K157">
        <v>3.7662964751327861E-2</v>
      </c>
      <c r="L157">
        <v>2.7727272727272729E-2</v>
      </c>
      <c r="M157">
        <v>0.34100000000000003</v>
      </c>
      <c r="N157">
        <v>-2.3193132658376935E-2</v>
      </c>
      <c r="O157">
        <v>0.45714285714285713</v>
      </c>
      <c r="P157">
        <v>9.9704267004647226E-2</v>
      </c>
      <c r="Q157">
        <v>0.28874939642684694</v>
      </c>
      <c r="R157">
        <v>0.27830637488106563</v>
      </c>
      <c r="S157">
        <v>25971</v>
      </c>
      <c r="T157">
        <v>2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2</v>
      </c>
      <c r="AA157">
        <v>2</v>
      </c>
      <c r="AB157">
        <v>2</v>
      </c>
      <c r="AC157">
        <v>2</v>
      </c>
      <c r="AD157">
        <v>15</v>
      </c>
      <c r="AF157">
        <v>0.27830637488106563</v>
      </c>
      <c r="AG157">
        <v>25971</v>
      </c>
    </row>
    <row r="158" spans="1:33" x14ac:dyDescent="0.2">
      <c r="A158" t="s">
        <v>2338</v>
      </c>
      <c r="B158" t="s">
        <v>2339</v>
      </c>
      <c r="C158" t="s">
        <v>1282</v>
      </c>
      <c r="D158">
        <v>867</v>
      </c>
      <c r="F158" t="s">
        <v>508</v>
      </c>
      <c r="G158" t="s">
        <v>1073</v>
      </c>
      <c r="H158">
        <v>49148</v>
      </c>
      <c r="I158">
        <v>0.20399999999999999</v>
      </c>
      <c r="J158">
        <v>0.19146482122260669</v>
      </c>
      <c r="K158">
        <v>4.7289504036908882E-2</v>
      </c>
      <c r="L158">
        <v>2.2090909090909092E-2</v>
      </c>
      <c r="M158">
        <v>0.40600000000000003</v>
      </c>
      <c r="N158">
        <v>-2.9669588671611596E-2</v>
      </c>
      <c r="O158">
        <v>0.51729212656364976</v>
      </c>
      <c r="P158">
        <v>8.7368421052631581E-2</v>
      </c>
      <c r="Q158">
        <v>0.14186851211072665</v>
      </c>
      <c r="R158">
        <v>0.41547861507128309</v>
      </c>
      <c r="S158">
        <v>20766</v>
      </c>
      <c r="T158">
        <v>2</v>
      </c>
      <c r="U158">
        <v>2</v>
      </c>
      <c r="V158">
        <v>2</v>
      </c>
      <c r="W158">
        <v>2</v>
      </c>
      <c r="X158">
        <v>0</v>
      </c>
      <c r="Y158">
        <v>2</v>
      </c>
      <c r="Z158">
        <v>2</v>
      </c>
      <c r="AA158">
        <v>2</v>
      </c>
      <c r="AB158">
        <v>1</v>
      </c>
      <c r="AC158">
        <v>0</v>
      </c>
      <c r="AD158">
        <v>15</v>
      </c>
      <c r="AF158">
        <v>0.41547861507128309</v>
      </c>
      <c r="AG158">
        <v>20766</v>
      </c>
    </row>
    <row r="159" spans="1:33" x14ac:dyDescent="0.2">
      <c r="A159" t="s">
        <v>2340</v>
      </c>
      <c r="B159" t="s">
        <v>2341</v>
      </c>
      <c r="C159" t="s">
        <v>1204</v>
      </c>
      <c r="D159">
        <v>973</v>
      </c>
      <c r="F159" t="s">
        <v>508</v>
      </c>
      <c r="G159" t="s">
        <v>1073</v>
      </c>
      <c r="H159">
        <v>51289</v>
      </c>
      <c r="I159">
        <v>0.221</v>
      </c>
      <c r="J159">
        <v>0.14388489208633093</v>
      </c>
      <c r="K159">
        <v>4.2137718396711203E-2</v>
      </c>
      <c r="L159">
        <v>2.2090909090909092E-2</v>
      </c>
      <c r="M159">
        <v>0.32</v>
      </c>
      <c r="N159">
        <v>-2.9669588671611596E-2</v>
      </c>
      <c r="O159">
        <v>0.55951623169955444</v>
      </c>
      <c r="P159">
        <v>8.8951310861423216E-2</v>
      </c>
      <c r="Q159">
        <v>0.32682425488180883</v>
      </c>
      <c r="R159">
        <v>0.45231729055258468</v>
      </c>
      <c r="S159">
        <v>15574</v>
      </c>
      <c r="T159">
        <v>2</v>
      </c>
      <c r="U159">
        <v>2</v>
      </c>
      <c r="V159">
        <v>2</v>
      </c>
      <c r="W159">
        <v>1</v>
      </c>
      <c r="X159">
        <v>0</v>
      </c>
      <c r="Y159">
        <v>1</v>
      </c>
      <c r="Z159">
        <v>2</v>
      </c>
      <c r="AA159">
        <v>2</v>
      </c>
      <c r="AB159">
        <v>1</v>
      </c>
      <c r="AC159">
        <v>2</v>
      </c>
      <c r="AD159">
        <v>15</v>
      </c>
      <c r="AF159">
        <v>0.45231729055258468</v>
      </c>
      <c r="AG159">
        <v>15574</v>
      </c>
    </row>
    <row r="160" spans="1:33" x14ac:dyDescent="0.2">
      <c r="A160" t="s">
        <v>2342</v>
      </c>
      <c r="B160" t="s">
        <v>2343</v>
      </c>
      <c r="C160" t="s">
        <v>1207</v>
      </c>
      <c r="D160">
        <v>1716</v>
      </c>
      <c r="F160" t="s">
        <v>994</v>
      </c>
      <c r="G160" t="s">
        <v>993</v>
      </c>
      <c r="H160">
        <v>53111</v>
      </c>
      <c r="I160">
        <v>0.14400000000000002</v>
      </c>
      <c r="J160">
        <v>0.17365967365967366</v>
      </c>
      <c r="K160">
        <v>4.4289044289044288E-2</v>
      </c>
      <c r="L160">
        <v>3.1818181818181815E-2</v>
      </c>
      <c r="M160">
        <v>0.377</v>
      </c>
      <c r="N160">
        <v>-1.828899637243047E-2</v>
      </c>
      <c r="O160">
        <v>0.38138355668236146</v>
      </c>
      <c r="P160">
        <v>7.2432432432432428E-2</v>
      </c>
      <c r="Q160">
        <v>0.22902097902097901</v>
      </c>
      <c r="R160">
        <v>0.34318121867581114</v>
      </c>
      <c r="S160">
        <v>22066</v>
      </c>
      <c r="T160">
        <v>2</v>
      </c>
      <c r="U160">
        <v>2</v>
      </c>
      <c r="V160">
        <v>2</v>
      </c>
      <c r="W160">
        <v>1</v>
      </c>
      <c r="X160">
        <v>2</v>
      </c>
      <c r="Y160">
        <v>2</v>
      </c>
      <c r="Z160">
        <v>1</v>
      </c>
      <c r="AA160">
        <v>1</v>
      </c>
      <c r="AB160">
        <v>1</v>
      </c>
      <c r="AC160">
        <v>1</v>
      </c>
      <c r="AD160">
        <v>15</v>
      </c>
      <c r="AF160">
        <v>0.34318121867581114</v>
      </c>
      <c r="AG160">
        <v>22066</v>
      </c>
    </row>
    <row r="161" spans="1:33" x14ac:dyDescent="0.2">
      <c r="A161" t="s">
        <v>2344</v>
      </c>
      <c r="B161" t="s">
        <v>2345</v>
      </c>
      <c r="C161" t="s">
        <v>1230</v>
      </c>
      <c r="D161">
        <v>1502</v>
      </c>
      <c r="F161" t="s">
        <v>970</v>
      </c>
      <c r="G161" t="s">
        <v>969</v>
      </c>
      <c r="H161">
        <v>43939</v>
      </c>
      <c r="I161">
        <v>0.22699999999999998</v>
      </c>
      <c r="J161">
        <v>0.22436750998668442</v>
      </c>
      <c r="K161">
        <v>2.8628495339547269E-2</v>
      </c>
      <c r="L161">
        <v>5.218181818181819E-2</v>
      </c>
      <c r="M161">
        <v>0.27800000000000002</v>
      </c>
      <c r="N161">
        <v>-1.3358590828577053E-2</v>
      </c>
      <c r="O161">
        <v>0.6576064908722109</v>
      </c>
      <c r="P161">
        <v>6.9392812887236685E-2</v>
      </c>
      <c r="Q161">
        <v>0.25299600532623168</v>
      </c>
      <c r="R161">
        <v>0.49261946459844885</v>
      </c>
      <c r="S161">
        <v>16165</v>
      </c>
      <c r="T161">
        <v>2</v>
      </c>
      <c r="U161">
        <v>2</v>
      </c>
      <c r="V161">
        <v>2</v>
      </c>
      <c r="W161">
        <v>1</v>
      </c>
      <c r="X161">
        <v>2</v>
      </c>
      <c r="Y161">
        <v>0</v>
      </c>
      <c r="Z161">
        <v>1</v>
      </c>
      <c r="AA161">
        <v>2</v>
      </c>
      <c r="AB161">
        <v>1</v>
      </c>
      <c r="AC161">
        <v>2</v>
      </c>
      <c r="AD161">
        <v>15</v>
      </c>
      <c r="AF161">
        <v>0.49261946459844885</v>
      </c>
      <c r="AG161">
        <v>16165</v>
      </c>
    </row>
    <row r="162" spans="1:33" x14ac:dyDescent="0.2">
      <c r="A162" t="s">
        <v>2346</v>
      </c>
      <c r="B162" t="s">
        <v>2347</v>
      </c>
      <c r="C162" t="s">
        <v>1183</v>
      </c>
      <c r="D162">
        <v>1855</v>
      </c>
      <c r="F162" t="s">
        <v>970</v>
      </c>
      <c r="G162" t="s">
        <v>969</v>
      </c>
      <c r="H162">
        <v>51958</v>
      </c>
      <c r="I162">
        <v>0.22699999999999998</v>
      </c>
      <c r="J162">
        <v>0.13962264150943396</v>
      </c>
      <c r="K162">
        <v>2.5336927223719677E-2</v>
      </c>
      <c r="L162">
        <v>5.218181818181819E-2</v>
      </c>
      <c r="M162">
        <v>0.31900000000000001</v>
      </c>
      <c r="N162">
        <v>-1.3358590828577053E-2</v>
      </c>
      <c r="O162">
        <v>0.61522703994537387</v>
      </c>
      <c r="P162">
        <v>0.1103742302226433</v>
      </c>
      <c r="Q162">
        <v>0.19838274932614555</v>
      </c>
      <c r="R162">
        <v>0.48752189141856395</v>
      </c>
      <c r="S162">
        <v>20449</v>
      </c>
      <c r="T162">
        <v>2</v>
      </c>
      <c r="U162">
        <v>2</v>
      </c>
      <c r="V162">
        <v>2</v>
      </c>
      <c r="W162">
        <v>0</v>
      </c>
      <c r="X162">
        <v>2</v>
      </c>
      <c r="Y162">
        <v>1</v>
      </c>
      <c r="Z162">
        <v>1</v>
      </c>
      <c r="AA162">
        <v>2</v>
      </c>
      <c r="AB162">
        <v>2</v>
      </c>
      <c r="AC162">
        <v>1</v>
      </c>
      <c r="AD162">
        <v>15</v>
      </c>
      <c r="AF162">
        <v>0.48752189141856395</v>
      </c>
      <c r="AG162">
        <v>20449</v>
      </c>
    </row>
    <row r="163" spans="1:33" x14ac:dyDescent="0.2">
      <c r="A163" t="s">
        <v>2348</v>
      </c>
      <c r="B163" t="s">
        <v>2349</v>
      </c>
      <c r="C163" t="s">
        <v>1189</v>
      </c>
      <c r="D163">
        <v>2190</v>
      </c>
      <c r="F163" t="s">
        <v>82</v>
      </c>
      <c r="G163" t="s">
        <v>1014</v>
      </c>
      <c r="H163">
        <v>56983</v>
      </c>
      <c r="I163">
        <v>0.13500000000000001</v>
      </c>
      <c r="J163">
        <v>9.1780821917808217E-2</v>
      </c>
      <c r="K163">
        <v>2.6940639269406392E-2</v>
      </c>
      <c r="L163">
        <v>3.0181818181818185E-2</v>
      </c>
      <c r="M163">
        <v>0.39299999999999996</v>
      </c>
      <c r="N163">
        <v>-1.9213069489185459E-2</v>
      </c>
      <c r="O163">
        <v>0.45346197502837682</v>
      </c>
      <c r="P163">
        <v>0.10282671036460467</v>
      </c>
      <c r="Q163">
        <v>0.25159817351598174</v>
      </c>
      <c r="R163">
        <v>0.30530427631578949</v>
      </c>
      <c r="S163">
        <v>25026</v>
      </c>
      <c r="T163">
        <v>1</v>
      </c>
      <c r="U163">
        <v>2</v>
      </c>
      <c r="V163">
        <v>1</v>
      </c>
      <c r="W163">
        <v>1</v>
      </c>
      <c r="X163">
        <v>2</v>
      </c>
      <c r="Y163">
        <v>2</v>
      </c>
      <c r="Z163">
        <v>1</v>
      </c>
      <c r="AA163">
        <v>1</v>
      </c>
      <c r="AB163">
        <v>2</v>
      </c>
      <c r="AC163">
        <v>2</v>
      </c>
      <c r="AD163">
        <v>15</v>
      </c>
      <c r="AF163">
        <v>0.30530427631578949</v>
      </c>
      <c r="AG163">
        <v>25026</v>
      </c>
    </row>
    <row r="164" spans="1:33" x14ac:dyDescent="0.2">
      <c r="A164" t="s">
        <v>2350</v>
      </c>
      <c r="B164" t="s">
        <v>2351</v>
      </c>
      <c r="C164" t="s">
        <v>1166</v>
      </c>
      <c r="D164">
        <v>840</v>
      </c>
      <c r="F164" t="s">
        <v>218</v>
      </c>
      <c r="G164" t="s">
        <v>1091</v>
      </c>
      <c r="H164">
        <v>56154</v>
      </c>
      <c r="I164">
        <v>8.3000000000000004E-2</v>
      </c>
      <c r="J164">
        <v>0.10119047619047619</v>
      </c>
      <c r="K164">
        <v>4.880952380952381E-2</v>
      </c>
      <c r="L164">
        <v>2.4818181818181816E-2</v>
      </c>
      <c r="M164">
        <v>0.41</v>
      </c>
      <c r="N164">
        <v>-9.6015135390800518E-2</v>
      </c>
      <c r="O164">
        <v>0.56108202443280975</v>
      </c>
      <c r="P164">
        <v>0.16334661354581673</v>
      </c>
      <c r="Q164">
        <v>0.1988095238095238</v>
      </c>
      <c r="R164">
        <v>0.37295081967213117</v>
      </c>
      <c r="S164">
        <v>25455</v>
      </c>
      <c r="T164">
        <v>2</v>
      </c>
      <c r="U164">
        <v>1</v>
      </c>
      <c r="V164">
        <v>1</v>
      </c>
      <c r="W164">
        <v>2</v>
      </c>
      <c r="X164">
        <v>0</v>
      </c>
      <c r="Y164">
        <v>2</v>
      </c>
      <c r="Z164">
        <v>2</v>
      </c>
      <c r="AA164">
        <v>2</v>
      </c>
      <c r="AB164">
        <v>2</v>
      </c>
      <c r="AC164">
        <v>1</v>
      </c>
      <c r="AD164">
        <v>15</v>
      </c>
      <c r="AF164">
        <v>0.37295081967213117</v>
      </c>
      <c r="AG164">
        <v>25455</v>
      </c>
    </row>
    <row r="165" spans="1:33" x14ac:dyDescent="0.2">
      <c r="A165" t="s">
        <v>2352</v>
      </c>
      <c r="B165" t="s">
        <v>2353</v>
      </c>
      <c r="C165" t="s">
        <v>1485</v>
      </c>
      <c r="D165">
        <v>1168</v>
      </c>
      <c r="F165" t="s">
        <v>366</v>
      </c>
      <c r="G165" t="s">
        <v>1050</v>
      </c>
      <c r="H165">
        <v>44591</v>
      </c>
      <c r="I165">
        <v>0.11800000000000001</v>
      </c>
      <c r="J165">
        <v>0.10445205479452055</v>
      </c>
      <c r="K165">
        <v>3.5102739726027399E-2</v>
      </c>
      <c r="L165">
        <v>2.7363636363636368E-2</v>
      </c>
      <c r="M165">
        <v>0.39399999999999996</v>
      </c>
      <c r="N165">
        <v>-4.0451732278440629E-2</v>
      </c>
      <c r="O165">
        <v>0.43971631205673761</v>
      </c>
      <c r="P165">
        <v>0.2239202657807309</v>
      </c>
      <c r="Q165">
        <v>0.25684931506849318</v>
      </c>
      <c r="R165">
        <v>0.3377668883444172</v>
      </c>
      <c r="S165">
        <v>23757</v>
      </c>
      <c r="T165">
        <v>2</v>
      </c>
      <c r="U165">
        <v>1</v>
      </c>
      <c r="V165">
        <v>1</v>
      </c>
      <c r="W165">
        <v>1</v>
      </c>
      <c r="X165">
        <v>1</v>
      </c>
      <c r="Y165">
        <v>2</v>
      </c>
      <c r="Z165">
        <v>2</v>
      </c>
      <c r="AA165">
        <v>1</v>
      </c>
      <c r="AB165">
        <v>2</v>
      </c>
      <c r="AC165">
        <v>2</v>
      </c>
      <c r="AD165">
        <v>15</v>
      </c>
      <c r="AF165">
        <v>0.3377668883444172</v>
      </c>
      <c r="AG165">
        <v>23757</v>
      </c>
    </row>
    <row r="166" spans="1:33" x14ac:dyDescent="0.2">
      <c r="A166" t="s">
        <v>2354</v>
      </c>
      <c r="B166" t="s">
        <v>2355</v>
      </c>
      <c r="C166" t="s">
        <v>1344</v>
      </c>
      <c r="D166">
        <v>1055</v>
      </c>
      <c r="F166" t="s">
        <v>1077</v>
      </c>
      <c r="G166" t="s">
        <v>1076</v>
      </c>
      <c r="H166">
        <v>63040</v>
      </c>
      <c r="I166">
        <v>0.11699999999999999</v>
      </c>
      <c r="J166">
        <v>0.12322274881516587</v>
      </c>
      <c r="K166">
        <v>4.6445497630331754E-2</v>
      </c>
      <c r="L166">
        <v>3.0454545454545453E-2</v>
      </c>
      <c r="M166">
        <v>0.38100000000000001</v>
      </c>
      <c r="N166">
        <v>-1.014007944804516E-2</v>
      </c>
      <c r="O166">
        <v>0.46514352665495018</v>
      </c>
      <c r="P166">
        <v>0.10483210483210484</v>
      </c>
      <c r="Q166">
        <v>0.20853080568720378</v>
      </c>
      <c r="R166">
        <v>0.38223368964246224</v>
      </c>
      <c r="S166">
        <v>25417</v>
      </c>
      <c r="T166">
        <v>1</v>
      </c>
      <c r="U166">
        <v>1</v>
      </c>
      <c r="V166">
        <v>2</v>
      </c>
      <c r="W166">
        <v>1</v>
      </c>
      <c r="X166">
        <v>2</v>
      </c>
      <c r="Y166">
        <v>2</v>
      </c>
      <c r="Z166">
        <v>1</v>
      </c>
      <c r="AA166">
        <v>2</v>
      </c>
      <c r="AB166">
        <v>2</v>
      </c>
      <c r="AC166">
        <v>1</v>
      </c>
      <c r="AD166">
        <v>15</v>
      </c>
      <c r="AF166">
        <v>0.38223368964246224</v>
      </c>
      <c r="AG166">
        <v>25417</v>
      </c>
    </row>
    <row r="167" spans="1:33" x14ac:dyDescent="0.2">
      <c r="A167" t="s">
        <v>2356</v>
      </c>
      <c r="B167" t="s">
        <v>2357</v>
      </c>
      <c r="C167" t="s">
        <v>1182</v>
      </c>
      <c r="D167">
        <v>1567</v>
      </c>
      <c r="F167" t="s">
        <v>891</v>
      </c>
      <c r="G167" t="s">
        <v>963</v>
      </c>
      <c r="H167">
        <v>52830</v>
      </c>
      <c r="I167">
        <v>0.121</v>
      </c>
      <c r="J167">
        <v>0.2393107849393746</v>
      </c>
      <c r="K167">
        <v>4.530950861518826E-2</v>
      </c>
      <c r="L167">
        <v>3.3363636363636359E-2</v>
      </c>
      <c r="M167">
        <v>0.39</v>
      </c>
      <c r="N167">
        <v>-5.2771929824561407E-3</v>
      </c>
      <c r="O167">
        <v>0.34105431309904155</v>
      </c>
      <c r="P167">
        <v>0.14744287268770404</v>
      </c>
      <c r="Q167">
        <v>0.30950861518825784</v>
      </c>
      <c r="R167">
        <v>0.37039121868843233</v>
      </c>
      <c r="S167">
        <v>25105</v>
      </c>
      <c r="T167">
        <v>2</v>
      </c>
      <c r="U167">
        <v>1</v>
      </c>
      <c r="V167">
        <v>2</v>
      </c>
      <c r="W167">
        <v>1</v>
      </c>
      <c r="X167">
        <v>2</v>
      </c>
      <c r="Y167">
        <v>2</v>
      </c>
      <c r="Z167">
        <v>1</v>
      </c>
      <c r="AA167">
        <v>0</v>
      </c>
      <c r="AB167">
        <v>2</v>
      </c>
      <c r="AC167">
        <v>2</v>
      </c>
      <c r="AD167">
        <v>15</v>
      </c>
      <c r="AF167">
        <v>0.37039121868843233</v>
      </c>
      <c r="AG167">
        <v>25105</v>
      </c>
    </row>
    <row r="168" spans="1:33" x14ac:dyDescent="0.2">
      <c r="A168" t="s">
        <v>2358</v>
      </c>
      <c r="B168" t="s">
        <v>2359</v>
      </c>
      <c r="C168" t="s">
        <v>2360</v>
      </c>
      <c r="D168">
        <v>0</v>
      </c>
      <c r="F168" t="s">
        <v>1032</v>
      </c>
      <c r="G168" t="s">
        <v>1031</v>
      </c>
      <c r="H168" t="s">
        <v>1116</v>
      </c>
      <c r="I168">
        <v>0.7</v>
      </c>
      <c r="J168" t="s">
        <v>1092</v>
      </c>
      <c r="K168" t="s">
        <v>1092</v>
      </c>
      <c r="L168">
        <v>2.9181818181818184E-2</v>
      </c>
      <c r="M168">
        <v>0.998</v>
      </c>
      <c r="N168">
        <v>2.635578958797025E-2</v>
      </c>
      <c r="O168">
        <v>0.69489981785063748</v>
      </c>
      <c r="P168" t="s">
        <v>1092</v>
      </c>
      <c r="Q168" t="s">
        <v>1092</v>
      </c>
      <c r="R168">
        <v>0.7</v>
      </c>
      <c r="S168" t="s">
        <v>1116</v>
      </c>
      <c r="T168">
        <v>0</v>
      </c>
      <c r="U168">
        <v>2</v>
      </c>
      <c r="V168">
        <v>2</v>
      </c>
      <c r="W168">
        <v>2</v>
      </c>
      <c r="X168">
        <v>1</v>
      </c>
      <c r="Y168">
        <v>2</v>
      </c>
      <c r="Z168">
        <v>0</v>
      </c>
      <c r="AA168">
        <v>2</v>
      </c>
      <c r="AB168">
        <v>2</v>
      </c>
      <c r="AC168">
        <v>2</v>
      </c>
      <c r="AD168">
        <v>15</v>
      </c>
      <c r="AF168">
        <v>0.7</v>
      </c>
      <c r="AG168" t="s">
        <v>1116</v>
      </c>
    </row>
    <row r="169" spans="1:33" x14ac:dyDescent="0.2">
      <c r="A169" t="s">
        <v>2361</v>
      </c>
      <c r="B169" t="s">
        <v>2362</v>
      </c>
      <c r="C169" t="s">
        <v>1478</v>
      </c>
      <c r="D169">
        <v>1649</v>
      </c>
      <c r="F169" t="s">
        <v>998</v>
      </c>
      <c r="G169" t="s">
        <v>997</v>
      </c>
      <c r="H169">
        <v>45270</v>
      </c>
      <c r="I169">
        <v>0.161</v>
      </c>
      <c r="J169">
        <v>0.21164342025469982</v>
      </c>
      <c r="K169">
        <v>8.4899939357186177E-2</v>
      </c>
      <c r="L169">
        <v>2.7545454545454543E-2</v>
      </c>
      <c r="M169">
        <v>0.28300000000000003</v>
      </c>
      <c r="N169">
        <v>3.6888775789844577E-2</v>
      </c>
      <c r="O169">
        <v>0.54690831556503194</v>
      </c>
      <c r="P169">
        <v>8.8446655610834715E-2</v>
      </c>
      <c r="Q169">
        <v>0.30927835051546393</v>
      </c>
      <c r="R169">
        <v>0.50061881188118806</v>
      </c>
      <c r="S169">
        <v>24233</v>
      </c>
      <c r="T169">
        <v>2</v>
      </c>
      <c r="U169">
        <v>2</v>
      </c>
      <c r="V169">
        <v>2</v>
      </c>
      <c r="W169">
        <v>2</v>
      </c>
      <c r="X169">
        <v>1</v>
      </c>
      <c r="Y169">
        <v>0</v>
      </c>
      <c r="Z169">
        <v>0</v>
      </c>
      <c r="AA169">
        <v>2</v>
      </c>
      <c r="AB169">
        <v>1</v>
      </c>
      <c r="AC169">
        <v>2</v>
      </c>
      <c r="AD169">
        <v>14</v>
      </c>
      <c r="AF169">
        <v>0.50061881188118806</v>
      </c>
      <c r="AG169">
        <v>24233</v>
      </c>
    </row>
    <row r="170" spans="1:33" x14ac:dyDescent="0.2">
      <c r="A170" t="s">
        <v>2363</v>
      </c>
      <c r="B170" t="s">
        <v>2364</v>
      </c>
      <c r="C170" t="s">
        <v>2365</v>
      </c>
      <c r="D170">
        <v>1072</v>
      </c>
      <c r="F170" t="s">
        <v>972</v>
      </c>
      <c r="G170" t="s">
        <v>971</v>
      </c>
      <c r="H170">
        <v>41902</v>
      </c>
      <c r="I170">
        <v>0.214</v>
      </c>
      <c r="J170">
        <v>0.13619402985074627</v>
      </c>
      <c r="K170">
        <v>0</v>
      </c>
      <c r="L170">
        <v>3.0727272727272725E-2</v>
      </c>
      <c r="M170">
        <v>0.29600000000000004</v>
      </c>
      <c r="N170">
        <v>9.0296649086760147E-2</v>
      </c>
      <c r="O170">
        <v>0.52703505644682114</v>
      </c>
      <c r="P170">
        <v>0.16118935837245696</v>
      </c>
      <c r="Q170">
        <v>0.36194029850746268</v>
      </c>
      <c r="R170">
        <v>0.53358490566037731</v>
      </c>
      <c r="S170">
        <v>17410</v>
      </c>
      <c r="T170">
        <v>2</v>
      </c>
      <c r="U170">
        <v>2</v>
      </c>
      <c r="V170">
        <v>2</v>
      </c>
      <c r="W170">
        <v>0</v>
      </c>
      <c r="X170">
        <v>2</v>
      </c>
      <c r="Y170">
        <v>0</v>
      </c>
      <c r="Z170">
        <v>0</v>
      </c>
      <c r="AA170">
        <v>2</v>
      </c>
      <c r="AB170">
        <v>2</v>
      </c>
      <c r="AC170">
        <v>2</v>
      </c>
      <c r="AD170">
        <v>14</v>
      </c>
      <c r="AF170">
        <v>0.53358490566037731</v>
      </c>
      <c r="AG170">
        <v>17410</v>
      </c>
    </row>
    <row r="171" spans="1:33" x14ac:dyDescent="0.2">
      <c r="A171" t="s">
        <v>2366</v>
      </c>
      <c r="B171" t="s">
        <v>2367</v>
      </c>
      <c r="C171" t="s">
        <v>1302</v>
      </c>
      <c r="D171">
        <v>1057</v>
      </c>
      <c r="F171" t="s">
        <v>247</v>
      </c>
      <c r="G171" t="s">
        <v>1011</v>
      </c>
      <c r="H171">
        <v>35679</v>
      </c>
      <c r="I171">
        <v>0.16899999999999998</v>
      </c>
      <c r="J171">
        <v>0.17029328287606432</v>
      </c>
      <c r="K171">
        <v>8.7984862819299903E-2</v>
      </c>
      <c r="L171">
        <v>2.809090909090909E-2</v>
      </c>
      <c r="M171">
        <v>0.35799999999999998</v>
      </c>
      <c r="N171">
        <v>5.993401172413057E-2</v>
      </c>
      <c r="O171">
        <v>0.35602450646698436</v>
      </c>
      <c r="P171">
        <v>8.8006902502157036E-2</v>
      </c>
      <c r="Q171">
        <v>0.35288552507095555</v>
      </c>
      <c r="R171">
        <v>0.37102300538423888</v>
      </c>
      <c r="S171">
        <v>21815</v>
      </c>
      <c r="T171">
        <v>2</v>
      </c>
      <c r="U171">
        <v>2</v>
      </c>
      <c r="V171">
        <v>2</v>
      </c>
      <c r="W171">
        <v>2</v>
      </c>
      <c r="X171">
        <v>1</v>
      </c>
      <c r="Y171">
        <v>1</v>
      </c>
      <c r="Z171">
        <v>0</v>
      </c>
      <c r="AA171">
        <v>1</v>
      </c>
      <c r="AB171">
        <v>1</v>
      </c>
      <c r="AC171">
        <v>2</v>
      </c>
      <c r="AD171">
        <v>14</v>
      </c>
      <c r="AF171">
        <v>0.37102300538423888</v>
      </c>
      <c r="AG171">
        <v>21815</v>
      </c>
    </row>
    <row r="172" spans="1:33" x14ac:dyDescent="0.2">
      <c r="A172" t="s">
        <v>2368</v>
      </c>
      <c r="B172" t="s">
        <v>2369</v>
      </c>
      <c r="C172" t="s">
        <v>1368</v>
      </c>
      <c r="D172">
        <v>1736</v>
      </c>
      <c r="F172" t="s">
        <v>1045</v>
      </c>
      <c r="G172" t="s">
        <v>1044</v>
      </c>
      <c r="H172">
        <v>56667</v>
      </c>
      <c r="I172">
        <v>0.16800000000000001</v>
      </c>
      <c r="J172">
        <v>0.14516129032258066</v>
      </c>
      <c r="K172">
        <v>6.4516129032258063E-2</v>
      </c>
      <c r="L172">
        <v>3.2000000000000001E-2</v>
      </c>
      <c r="M172">
        <v>0.38200000000000001</v>
      </c>
      <c r="N172">
        <v>5.716481867041108E-2</v>
      </c>
      <c r="O172">
        <v>0.33523945675482486</v>
      </c>
      <c r="P172">
        <v>6.0097455332972387E-2</v>
      </c>
      <c r="Q172">
        <v>0.28168202764976957</v>
      </c>
      <c r="R172">
        <v>0.29776739356178611</v>
      </c>
      <c r="S172">
        <v>24967</v>
      </c>
      <c r="T172">
        <v>1</v>
      </c>
      <c r="U172">
        <v>2</v>
      </c>
      <c r="V172">
        <v>2</v>
      </c>
      <c r="W172">
        <v>2</v>
      </c>
      <c r="X172">
        <v>2</v>
      </c>
      <c r="Y172">
        <v>2</v>
      </c>
      <c r="Z172">
        <v>0</v>
      </c>
      <c r="AA172">
        <v>0</v>
      </c>
      <c r="AB172">
        <v>1</v>
      </c>
      <c r="AC172">
        <v>2</v>
      </c>
      <c r="AD172">
        <v>14</v>
      </c>
      <c r="AF172">
        <v>0.29776739356178611</v>
      </c>
      <c r="AG172">
        <v>24967</v>
      </c>
    </row>
    <row r="173" spans="1:33" x14ac:dyDescent="0.2">
      <c r="A173" t="s">
        <v>2370</v>
      </c>
      <c r="B173" t="s">
        <v>2371</v>
      </c>
      <c r="C173" t="s">
        <v>1266</v>
      </c>
      <c r="D173">
        <v>1997</v>
      </c>
      <c r="F173" t="s">
        <v>1045</v>
      </c>
      <c r="G173" t="s">
        <v>1044</v>
      </c>
      <c r="H173">
        <v>53120</v>
      </c>
      <c r="I173">
        <v>0.14400000000000002</v>
      </c>
      <c r="J173">
        <v>0.10916374561842764</v>
      </c>
      <c r="K173">
        <v>6.9103655483224835E-2</v>
      </c>
      <c r="L173">
        <v>3.2000000000000001E-2</v>
      </c>
      <c r="M173">
        <v>0.46399999999999997</v>
      </c>
      <c r="N173">
        <v>5.716481867041108E-2</v>
      </c>
      <c r="O173">
        <v>0.35374149659863946</v>
      </c>
      <c r="P173">
        <v>2.7791087685673215E-2</v>
      </c>
      <c r="Q173">
        <v>0.29394091136705058</v>
      </c>
      <c r="R173">
        <v>0.36059156154849936</v>
      </c>
      <c r="S173">
        <v>20461</v>
      </c>
      <c r="T173">
        <v>2</v>
      </c>
      <c r="U173">
        <v>2</v>
      </c>
      <c r="V173">
        <v>1</v>
      </c>
      <c r="W173">
        <v>2</v>
      </c>
      <c r="X173">
        <v>2</v>
      </c>
      <c r="Y173">
        <v>2</v>
      </c>
      <c r="Z173">
        <v>0</v>
      </c>
      <c r="AA173">
        <v>1</v>
      </c>
      <c r="AB173">
        <v>0</v>
      </c>
      <c r="AC173">
        <v>2</v>
      </c>
      <c r="AD173">
        <v>14</v>
      </c>
      <c r="AF173">
        <v>0.36059156154849936</v>
      </c>
      <c r="AG173">
        <v>20461</v>
      </c>
    </row>
    <row r="174" spans="1:33" x14ac:dyDescent="0.2">
      <c r="A174" t="s">
        <v>2372</v>
      </c>
      <c r="B174" t="s">
        <v>2373</v>
      </c>
      <c r="C174" t="s">
        <v>1380</v>
      </c>
      <c r="D174">
        <v>1313</v>
      </c>
      <c r="F174" t="s">
        <v>1045</v>
      </c>
      <c r="G174" t="s">
        <v>1044</v>
      </c>
      <c r="H174">
        <v>49177</v>
      </c>
      <c r="I174">
        <v>0.16399999999999998</v>
      </c>
      <c r="J174">
        <v>0.18431073876618431</v>
      </c>
      <c r="K174">
        <v>5.4836252856054833E-2</v>
      </c>
      <c r="L174">
        <v>3.2000000000000001E-2</v>
      </c>
      <c r="M174">
        <v>0.33399999999999996</v>
      </c>
      <c r="N174">
        <v>5.716481867041108E-2</v>
      </c>
      <c r="O174">
        <v>0.36351531291611183</v>
      </c>
      <c r="P174">
        <v>1.9417475728155338E-2</v>
      </c>
      <c r="Q174">
        <v>0.31911652703731913</v>
      </c>
      <c r="R174">
        <v>0.41389244558258642</v>
      </c>
      <c r="S174">
        <v>27139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1</v>
      </c>
      <c r="Z174">
        <v>0</v>
      </c>
      <c r="AA174">
        <v>1</v>
      </c>
      <c r="AB174">
        <v>0</v>
      </c>
      <c r="AC174">
        <v>2</v>
      </c>
      <c r="AD174">
        <v>14</v>
      </c>
      <c r="AF174">
        <v>0.41389244558258642</v>
      </c>
      <c r="AG174">
        <v>27139</v>
      </c>
    </row>
    <row r="175" spans="1:33" x14ac:dyDescent="0.2">
      <c r="A175" t="s">
        <v>2374</v>
      </c>
      <c r="B175" t="s">
        <v>2375</v>
      </c>
      <c r="C175" t="s">
        <v>1365</v>
      </c>
      <c r="D175">
        <v>1467</v>
      </c>
      <c r="F175" t="s">
        <v>998</v>
      </c>
      <c r="G175" t="s">
        <v>997</v>
      </c>
      <c r="H175">
        <v>52196</v>
      </c>
      <c r="I175">
        <v>0.192</v>
      </c>
      <c r="J175">
        <v>0.16564417177914109</v>
      </c>
      <c r="K175">
        <v>6.7484662576687116E-2</v>
      </c>
      <c r="L175">
        <v>2.7545454545454543E-2</v>
      </c>
      <c r="M175">
        <v>0.33899999999999997</v>
      </c>
      <c r="N175">
        <v>3.6888775789844577E-2</v>
      </c>
      <c r="O175">
        <v>0.73018480492813143</v>
      </c>
      <c r="P175">
        <v>3.9292730844793712E-2</v>
      </c>
      <c r="Q175">
        <v>0.27266530334014999</v>
      </c>
      <c r="R175">
        <v>0.48543928923988156</v>
      </c>
      <c r="S175">
        <v>22116</v>
      </c>
      <c r="T175">
        <v>2</v>
      </c>
      <c r="U175">
        <v>2</v>
      </c>
      <c r="V175">
        <v>2</v>
      </c>
      <c r="W175">
        <v>2</v>
      </c>
      <c r="X175">
        <v>1</v>
      </c>
      <c r="Y175">
        <v>1</v>
      </c>
      <c r="Z175">
        <v>0</v>
      </c>
      <c r="AA175">
        <v>2</v>
      </c>
      <c r="AB175">
        <v>0</v>
      </c>
      <c r="AC175">
        <v>2</v>
      </c>
      <c r="AD175">
        <v>14</v>
      </c>
      <c r="AF175">
        <v>0.48543928923988156</v>
      </c>
      <c r="AG175">
        <v>22116</v>
      </c>
    </row>
    <row r="176" spans="1:33" x14ac:dyDescent="0.2">
      <c r="A176" t="s">
        <v>2376</v>
      </c>
      <c r="B176" t="s">
        <v>2377</v>
      </c>
      <c r="C176" t="s">
        <v>1304</v>
      </c>
      <c r="D176">
        <v>967</v>
      </c>
      <c r="F176" t="s">
        <v>977</v>
      </c>
      <c r="G176" t="s">
        <v>976</v>
      </c>
      <c r="H176">
        <v>55679</v>
      </c>
      <c r="I176">
        <v>0.22699999999999998</v>
      </c>
      <c r="J176">
        <v>0.23888314374353672</v>
      </c>
      <c r="K176">
        <v>5.9979317476732158E-2</v>
      </c>
      <c r="L176">
        <v>2.6818181818181817E-2</v>
      </c>
      <c r="M176">
        <v>0.35299999999999998</v>
      </c>
      <c r="N176">
        <v>0.14341677503250974</v>
      </c>
      <c r="O176">
        <v>0.54213771839671121</v>
      </c>
      <c r="P176">
        <v>2.1255060728744939E-2</v>
      </c>
      <c r="Q176">
        <v>0.25336091003102379</v>
      </c>
      <c r="R176">
        <v>0.43478260869565216</v>
      </c>
      <c r="S176">
        <v>22425</v>
      </c>
      <c r="T176">
        <v>2</v>
      </c>
      <c r="U176">
        <v>2</v>
      </c>
      <c r="V176">
        <v>2</v>
      </c>
      <c r="W176">
        <v>2</v>
      </c>
      <c r="X176">
        <v>1</v>
      </c>
      <c r="Y176">
        <v>1</v>
      </c>
      <c r="Z176">
        <v>0</v>
      </c>
      <c r="AA176">
        <v>2</v>
      </c>
      <c r="AB176">
        <v>0</v>
      </c>
      <c r="AC176">
        <v>2</v>
      </c>
      <c r="AD176">
        <v>14</v>
      </c>
      <c r="AF176">
        <v>0.43478260869565216</v>
      </c>
      <c r="AG176">
        <v>22425</v>
      </c>
    </row>
    <row r="177" spans="1:33" x14ac:dyDescent="0.2">
      <c r="A177" t="s">
        <v>2378</v>
      </c>
      <c r="B177" t="s">
        <v>2379</v>
      </c>
      <c r="C177" t="s">
        <v>1322</v>
      </c>
      <c r="D177">
        <v>1000</v>
      </c>
      <c r="F177" t="s">
        <v>1039</v>
      </c>
      <c r="G177" t="s">
        <v>1038</v>
      </c>
      <c r="H177">
        <v>51739</v>
      </c>
      <c r="I177">
        <v>7.8E-2</v>
      </c>
      <c r="J177">
        <v>7.2999999999999995E-2</v>
      </c>
      <c r="K177">
        <v>0.05</v>
      </c>
      <c r="L177">
        <v>1.9727272727272725E-2</v>
      </c>
      <c r="M177">
        <v>0.36399999999999999</v>
      </c>
      <c r="N177">
        <v>-6.6645559601076459E-2</v>
      </c>
      <c r="O177">
        <v>0.52489748096074984</v>
      </c>
      <c r="P177">
        <v>0.14480408858603067</v>
      </c>
      <c r="Q177">
        <v>0.17399999999999999</v>
      </c>
      <c r="R177">
        <v>0.25740508969545267</v>
      </c>
      <c r="S177">
        <v>30231</v>
      </c>
      <c r="T177">
        <v>2</v>
      </c>
      <c r="U177">
        <v>1</v>
      </c>
      <c r="V177">
        <v>1</v>
      </c>
      <c r="W177">
        <v>2</v>
      </c>
      <c r="X177">
        <v>0</v>
      </c>
      <c r="Y177">
        <v>2</v>
      </c>
      <c r="Z177">
        <v>2</v>
      </c>
      <c r="AA177">
        <v>2</v>
      </c>
      <c r="AB177">
        <v>2</v>
      </c>
      <c r="AC177">
        <v>0</v>
      </c>
      <c r="AD177">
        <v>14</v>
      </c>
      <c r="AF177">
        <v>0.25740508969545267</v>
      </c>
      <c r="AG177">
        <v>30231</v>
      </c>
    </row>
    <row r="178" spans="1:33" x14ac:dyDescent="0.2">
      <c r="A178" t="s">
        <v>2380</v>
      </c>
      <c r="B178" t="s">
        <v>2381</v>
      </c>
      <c r="C178" t="s">
        <v>1214</v>
      </c>
      <c r="D178">
        <v>805</v>
      </c>
      <c r="F178" t="s">
        <v>1070</v>
      </c>
      <c r="G178" t="s">
        <v>1069</v>
      </c>
      <c r="H178">
        <v>52465</v>
      </c>
      <c r="I178">
        <v>0.17199999999999999</v>
      </c>
      <c r="J178">
        <v>0.28074534161490683</v>
      </c>
      <c r="K178">
        <v>5.3416149068322982E-2</v>
      </c>
      <c r="L178">
        <v>2.9272727272727277E-2</v>
      </c>
      <c r="M178">
        <v>0.27600000000000002</v>
      </c>
      <c r="N178">
        <v>4.1193073460981007E-4</v>
      </c>
      <c r="O178">
        <v>0.36334913112164297</v>
      </c>
      <c r="P178">
        <v>0.12878787878787878</v>
      </c>
      <c r="Q178">
        <v>0.231055900621118</v>
      </c>
      <c r="R178">
        <v>0.47246525990735977</v>
      </c>
      <c r="S178">
        <v>20000</v>
      </c>
      <c r="T178">
        <v>2</v>
      </c>
      <c r="U178">
        <v>2</v>
      </c>
      <c r="V178">
        <v>2</v>
      </c>
      <c r="W178">
        <v>2</v>
      </c>
      <c r="X178">
        <v>2</v>
      </c>
      <c r="Y178">
        <v>0</v>
      </c>
      <c r="Z178">
        <v>0</v>
      </c>
      <c r="AA178">
        <v>1</v>
      </c>
      <c r="AB178">
        <v>2</v>
      </c>
      <c r="AC178">
        <v>1</v>
      </c>
      <c r="AD178">
        <v>14</v>
      </c>
      <c r="AF178">
        <v>0.47246525990735977</v>
      </c>
      <c r="AG178">
        <v>20000</v>
      </c>
    </row>
    <row r="179" spans="1:33" x14ac:dyDescent="0.2">
      <c r="A179" t="s">
        <v>2382</v>
      </c>
      <c r="B179" t="s">
        <v>2383</v>
      </c>
      <c r="C179" t="s">
        <v>1308</v>
      </c>
      <c r="D179">
        <v>644</v>
      </c>
      <c r="F179" t="s">
        <v>996</v>
      </c>
      <c r="G179" t="s">
        <v>995</v>
      </c>
      <c r="H179">
        <v>56974</v>
      </c>
      <c r="I179">
        <v>8.900000000000001E-2</v>
      </c>
      <c r="J179">
        <v>0.11024844720496894</v>
      </c>
      <c r="K179">
        <v>5.434782608695652E-2</v>
      </c>
      <c r="L179">
        <v>2.4454545454545455E-2</v>
      </c>
      <c r="M179">
        <v>0.39700000000000002</v>
      </c>
      <c r="N179">
        <v>-5.9400974491258238E-2</v>
      </c>
      <c r="O179">
        <v>0.48075117370892018</v>
      </c>
      <c r="P179">
        <v>7.0921985815602842E-2</v>
      </c>
      <c r="Q179">
        <v>0.28260869565217389</v>
      </c>
      <c r="R179">
        <v>0.37303087586641465</v>
      </c>
      <c r="S179">
        <v>26179</v>
      </c>
      <c r="T179">
        <v>1</v>
      </c>
      <c r="U179">
        <v>1</v>
      </c>
      <c r="V179">
        <v>1</v>
      </c>
      <c r="W179">
        <v>2</v>
      </c>
      <c r="X179">
        <v>0</v>
      </c>
      <c r="Y179">
        <v>2</v>
      </c>
      <c r="Z179">
        <v>2</v>
      </c>
      <c r="AA179">
        <v>2</v>
      </c>
      <c r="AB179">
        <v>1</v>
      </c>
      <c r="AC179">
        <v>2</v>
      </c>
      <c r="AD179">
        <v>14</v>
      </c>
      <c r="AF179">
        <v>0.37303087586641465</v>
      </c>
      <c r="AG179">
        <v>26179</v>
      </c>
    </row>
    <row r="180" spans="1:33" x14ac:dyDescent="0.2">
      <c r="A180" t="s">
        <v>2384</v>
      </c>
      <c r="B180" t="s">
        <v>2385</v>
      </c>
      <c r="C180" t="s">
        <v>1360</v>
      </c>
      <c r="D180">
        <v>2514</v>
      </c>
      <c r="F180" t="s">
        <v>1070</v>
      </c>
      <c r="G180" t="s">
        <v>1069</v>
      </c>
      <c r="H180">
        <v>53702</v>
      </c>
      <c r="I180">
        <v>0.126</v>
      </c>
      <c r="J180">
        <v>0.17342879872712808</v>
      </c>
      <c r="K180">
        <v>8.2736674622116146E-2</v>
      </c>
      <c r="L180">
        <v>2.9272727272727277E-2</v>
      </c>
      <c r="M180">
        <v>0.30099999999999999</v>
      </c>
      <c r="N180">
        <v>4.1193073460981007E-4</v>
      </c>
      <c r="O180">
        <v>0.56851230425055932</v>
      </c>
      <c r="P180">
        <v>6.2989191203876263E-2</v>
      </c>
      <c r="Q180">
        <v>0.2211614956245028</v>
      </c>
      <c r="R180">
        <v>0.34442693974005512</v>
      </c>
      <c r="S180">
        <v>29587</v>
      </c>
      <c r="T180">
        <v>2</v>
      </c>
      <c r="U180">
        <v>2</v>
      </c>
      <c r="V180">
        <v>2</v>
      </c>
      <c r="W180">
        <v>2</v>
      </c>
      <c r="X180">
        <v>2</v>
      </c>
      <c r="Y180">
        <v>0</v>
      </c>
      <c r="Z180">
        <v>0</v>
      </c>
      <c r="AA180">
        <v>2</v>
      </c>
      <c r="AB180">
        <v>1</v>
      </c>
      <c r="AC180">
        <v>1</v>
      </c>
      <c r="AD180">
        <v>14</v>
      </c>
      <c r="AF180">
        <v>0.34442693974005512</v>
      </c>
      <c r="AG180">
        <v>29587</v>
      </c>
    </row>
    <row r="181" spans="1:33" x14ac:dyDescent="0.2">
      <c r="A181" t="s">
        <v>2386</v>
      </c>
      <c r="B181" t="s">
        <v>2387</v>
      </c>
      <c r="C181" t="s">
        <v>1434</v>
      </c>
      <c r="D181">
        <v>1754</v>
      </c>
      <c r="F181" t="s">
        <v>972</v>
      </c>
      <c r="G181" t="s">
        <v>971</v>
      </c>
      <c r="H181">
        <v>48611</v>
      </c>
      <c r="I181">
        <v>0.185</v>
      </c>
      <c r="J181">
        <v>0.17673888255416192</v>
      </c>
      <c r="K181">
        <v>2.7366020524515394E-2</v>
      </c>
      <c r="L181">
        <v>3.0727272727272725E-2</v>
      </c>
      <c r="M181">
        <v>0.28699999999999998</v>
      </c>
      <c r="N181">
        <v>9.0296649086760147E-2</v>
      </c>
      <c r="O181">
        <v>0.47574893009985736</v>
      </c>
      <c r="P181">
        <v>6.8507700477960704E-2</v>
      </c>
      <c r="Q181">
        <v>0.33979475484606614</v>
      </c>
      <c r="R181">
        <v>0.49551251771374588</v>
      </c>
      <c r="S181">
        <v>23610</v>
      </c>
      <c r="T181">
        <v>2</v>
      </c>
      <c r="U181">
        <v>2</v>
      </c>
      <c r="V181">
        <v>2</v>
      </c>
      <c r="W181">
        <v>1</v>
      </c>
      <c r="X181">
        <v>2</v>
      </c>
      <c r="Y181">
        <v>0</v>
      </c>
      <c r="Z181">
        <v>0</v>
      </c>
      <c r="AA181">
        <v>2</v>
      </c>
      <c r="AB181">
        <v>1</v>
      </c>
      <c r="AC181">
        <v>2</v>
      </c>
      <c r="AD181">
        <v>14</v>
      </c>
      <c r="AF181">
        <v>0.49551251771374588</v>
      </c>
      <c r="AG181">
        <v>23610</v>
      </c>
    </row>
    <row r="182" spans="1:33" x14ac:dyDescent="0.2">
      <c r="A182" t="s">
        <v>2388</v>
      </c>
      <c r="B182" t="s">
        <v>2389</v>
      </c>
      <c r="C182" t="s">
        <v>1256</v>
      </c>
      <c r="D182">
        <v>960</v>
      </c>
      <c r="F182" t="s">
        <v>977</v>
      </c>
      <c r="G182" t="s">
        <v>976</v>
      </c>
      <c r="H182">
        <v>36500</v>
      </c>
      <c r="I182">
        <v>0.29499999999999998</v>
      </c>
      <c r="J182">
        <v>0.27291666666666664</v>
      </c>
      <c r="K182">
        <v>3.9583333333333331E-2</v>
      </c>
      <c r="L182">
        <v>2.6818181818181817E-2</v>
      </c>
      <c r="M182">
        <v>0.19800000000000001</v>
      </c>
      <c r="N182">
        <v>0.14341677503250974</v>
      </c>
      <c r="O182">
        <v>0.4636913767019667</v>
      </c>
      <c r="P182">
        <v>0.13513513513513514</v>
      </c>
      <c r="Q182">
        <v>0.45</v>
      </c>
      <c r="R182">
        <v>0.54908350305498976</v>
      </c>
      <c r="S182">
        <v>15227</v>
      </c>
      <c r="T182">
        <v>2</v>
      </c>
      <c r="U182">
        <v>2</v>
      </c>
      <c r="V182">
        <v>2</v>
      </c>
      <c r="W182">
        <v>1</v>
      </c>
      <c r="X182">
        <v>1</v>
      </c>
      <c r="Y182">
        <v>0</v>
      </c>
      <c r="Z182">
        <v>0</v>
      </c>
      <c r="AA182">
        <v>2</v>
      </c>
      <c r="AB182">
        <v>2</v>
      </c>
      <c r="AC182">
        <v>2</v>
      </c>
      <c r="AD182">
        <v>14</v>
      </c>
      <c r="AF182">
        <v>0.54908350305498976</v>
      </c>
      <c r="AG182">
        <v>15227</v>
      </c>
    </row>
    <row r="183" spans="1:33" x14ac:dyDescent="0.2">
      <c r="A183" t="s">
        <v>2390</v>
      </c>
      <c r="B183" t="s">
        <v>2391</v>
      </c>
      <c r="C183" t="s">
        <v>1251</v>
      </c>
      <c r="D183">
        <v>1376</v>
      </c>
      <c r="F183" t="s">
        <v>1102</v>
      </c>
      <c r="G183" t="s">
        <v>1101</v>
      </c>
      <c r="H183">
        <v>57136</v>
      </c>
      <c r="I183">
        <v>0.11800000000000001</v>
      </c>
      <c r="J183">
        <v>0.17732558139534885</v>
      </c>
      <c r="K183">
        <v>5.6686046511627904E-2</v>
      </c>
      <c r="L183">
        <v>2.6363636363636363E-2</v>
      </c>
      <c r="M183">
        <v>0.36099999999999999</v>
      </c>
      <c r="N183">
        <v>-2.317792068595927E-2</v>
      </c>
      <c r="O183">
        <v>0.51095216808225297</v>
      </c>
      <c r="P183">
        <v>0.13186119873817034</v>
      </c>
      <c r="Q183">
        <v>0.23037790697674418</v>
      </c>
      <c r="R183">
        <v>0.4059190031152648</v>
      </c>
      <c r="S183">
        <v>21377</v>
      </c>
      <c r="T183">
        <v>1</v>
      </c>
      <c r="U183">
        <v>1</v>
      </c>
      <c r="V183">
        <v>2</v>
      </c>
      <c r="W183">
        <v>2</v>
      </c>
      <c r="X183">
        <v>0</v>
      </c>
      <c r="Y183">
        <v>1</v>
      </c>
      <c r="Z183">
        <v>2</v>
      </c>
      <c r="AA183">
        <v>2</v>
      </c>
      <c r="AB183">
        <v>2</v>
      </c>
      <c r="AC183">
        <v>1</v>
      </c>
      <c r="AD183">
        <v>14</v>
      </c>
      <c r="AF183">
        <v>0.4059190031152648</v>
      </c>
      <c r="AG183">
        <v>21377</v>
      </c>
    </row>
    <row r="184" spans="1:33" x14ac:dyDescent="0.2">
      <c r="A184" t="s">
        <v>2392</v>
      </c>
      <c r="B184" t="s">
        <v>2393</v>
      </c>
      <c r="C184" t="s">
        <v>1305</v>
      </c>
      <c r="D184">
        <v>1433</v>
      </c>
      <c r="F184" t="s">
        <v>1022</v>
      </c>
      <c r="G184" t="s">
        <v>1021</v>
      </c>
      <c r="H184">
        <v>49161</v>
      </c>
      <c r="I184">
        <v>0.17300000000000001</v>
      </c>
      <c r="J184">
        <v>0.20376831821353802</v>
      </c>
      <c r="K184">
        <v>6.4898813677599448E-2</v>
      </c>
      <c r="L184">
        <v>2.7272727272727275E-2</v>
      </c>
      <c r="M184">
        <v>0.28999999999999998</v>
      </c>
      <c r="N184">
        <v>5.4638356340840294E-3</v>
      </c>
      <c r="O184">
        <v>0.59136502398604451</v>
      </c>
      <c r="P184">
        <v>6.5840938722294656E-2</v>
      </c>
      <c r="Q184">
        <v>0.32449406838799721</v>
      </c>
      <c r="R184">
        <v>0.4813484387952473</v>
      </c>
      <c r="S184">
        <v>18331</v>
      </c>
      <c r="T184">
        <v>2</v>
      </c>
      <c r="U184">
        <v>2</v>
      </c>
      <c r="V184">
        <v>2</v>
      </c>
      <c r="W184">
        <v>2</v>
      </c>
      <c r="X184">
        <v>1</v>
      </c>
      <c r="Y184">
        <v>0</v>
      </c>
      <c r="Z184">
        <v>0</v>
      </c>
      <c r="AA184">
        <v>2</v>
      </c>
      <c r="AB184">
        <v>1</v>
      </c>
      <c r="AC184">
        <v>2</v>
      </c>
      <c r="AD184">
        <v>14</v>
      </c>
      <c r="AF184">
        <v>0.4813484387952473</v>
      </c>
      <c r="AG184">
        <v>18331</v>
      </c>
    </row>
    <row r="185" spans="1:33" x14ac:dyDescent="0.2">
      <c r="A185" t="s">
        <v>2394</v>
      </c>
      <c r="B185" t="s">
        <v>2395</v>
      </c>
      <c r="C185" t="s">
        <v>1362</v>
      </c>
      <c r="D185">
        <v>1228</v>
      </c>
      <c r="F185" t="s">
        <v>977</v>
      </c>
      <c r="G185" t="s">
        <v>976</v>
      </c>
      <c r="H185">
        <v>49521</v>
      </c>
      <c r="I185">
        <v>0.193</v>
      </c>
      <c r="J185">
        <v>0.32573289902280128</v>
      </c>
      <c r="K185">
        <v>0.10504885993485343</v>
      </c>
      <c r="L185">
        <v>2.6818181818181817E-2</v>
      </c>
      <c r="M185">
        <v>0.29299999999999998</v>
      </c>
      <c r="N185">
        <v>0.14341677503250974</v>
      </c>
      <c r="O185">
        <v>0.50209399720800374</v>
      </c>
      <c r="P185">
        <v>6.1162079510703363E-2</v>
      </c>
      <c r="Q185">
        <v>0.42671009771986973</v>
      </c>
      <c r="R185">
        <v>0.45759577278731839</v>
      </c>
      <c r="S185">
        <v>26856</v>
      </c>
      <c r="T185">
        <v>2</v>
      </c>
      <c r="U185">
        <v>2</v>
      </c>
      <c r="V185">
        <v>2</v>
      </c>
      <c r="W185">
        <v>2</v>
      </c>
      <c r="X185">
        <v>1</v>
      </c>
      <c r="Y185">
        <v>0</v>
      </c>
      <c r="Z185">
        <v>0</v>
      </c>
      <c r="AA185">
        <v>2</v>
      </c>
      <c r="AB185">
        <v>1</v>
      </c>
      <c r="AC185">
        <v>2</v>
      </c>
      <c r="AD185">
        <v>14</v>
      </c>
      <c r="AF185">
        <v>0.45759577278731839</v>
      </c>
      <c r="AG185">
        <v>26856</v>
      </c>
    </row>
    <row r="186" spans="1:33" x14ac:dyDescent="0.2">
      <c r="A186" t="s">
        <v>2396</v>
      </c>
      <c r="B186" t="s">
        <v>2397</v>
      </c>
      <c r="C186" t="s">
        <v>1423</v>
      </c>
      <c r="D186">
        <v>1619</v>
      </c>
      <c r="F186" t="s">
        <v>168</v>
      </c>
      <c r="G186" t="s">
        <v>992</v>
      </c>
      <c r="H186">
        <v>65640</v>
      </c>
      <c r="I186">
        <v>8.1000000000000003E-2</v>
      </c>
      <c r="J186">
        <v>8.9561457689932053E-2</v>
      </c>
      <c r="K186">
        <v>0.14515132798023472</v>
      </c>
      <c r="L186">
        <v>3.4727272727272725E-2</v>
      </c>
      <c r="M186">
        <v>0.42299999999999999</v>
      </c>
      <c r="N186">
        <v>-5.4076064826125904E-2</v>
      </c>
      <c r="O186">
        <v>0.39610389610389612</v>
      </c>
      <c r="P186">
        <v>6.0904872389791184E-2</v>
      </c>
      <c r="Q186">
        <v>0.2192711550339716</v>
      </c>
      <c r="R186">
        <v>0.17826208438111205</v>
      </c>
      <c r="S186">
        <v>34045</v>
      </c>
      <c r="T186">
        <v>1</v>
      </c>
      <c r="U186">
        <v>1</v>
      </c>
      <c r="V186">
        <v>1</v>
      </c>
      <c r="W186">
        <v>2</v>
      </c>
      <c r="X186">
        <v>2</v>
      </c>
      <c r="Y186">
        <v>2</v>
      </c>
      <c r="Z186">
        <v>2</v>
      </c>
      <c r="AA186">
        <v>1</v>
      </c>
      <c r="AB186">
        <v>1</v>
      </c>
      <c r="AC186">
        <v>1</v>
      </c>
      <c r="AD186">
        <v>14</v>
      </c>
      <c r="AF186">
        <v>0.17826208438111205</v>
      </c>
      <c r="AG186">
        <v>34045</v>
      </c>
    </row>
    <row r="187" spans="1:33" x14ac:dyDescent="0.2">
      <c r="A187" t="s">
        <v>2398</v>
      </c>
      <c r="B187" t="s">
        <v>2399</v>
      </c>
      <c r="C187" t="s">
        <v>1393</v>
      </c>
      <c r="D187">
        <v>1519</v>
      </c>
      <c r="F187" t="s">
        <v>247</v>
      </c>
      <c r="G187" t="s">
        <v>1011</v>
      </c>
      <c r="H187">
        <v>48297</v>
      </c>
      <c r="I187">
        <v>0.13900000000000001</v>
      </c>
      <c r="J187">
        <v>0.17445687952600394</v>
      </c>
      <c r="K187">
        <v>3.5549703752468728E-2</v>
      </c>
      <c r="L187">
        <v>2.809090909090909E-2</v>
      </c>
      <c r="M187">
        <v>0.40600000000000003</v>
      </c>
      <c r="N187">
        <v>5.993401172413057E-2</v>
      </c>
      <c r="O187">
        <v>0.57839313572542905</v>
      </c>
      <c r="P187">
        <v>4.8245614035087717E-2</v>
      </c>
      <c r="Q187">
        <v>0.36537195523370636</v>
      </c>
      <c r="R187">
        <v>0.41248925809223719</v>
      </c>
      <c r="S187">
        <v>24900</v>
      </c>
      <c r="T187">
        <v>2</v>
      </c>
      <c r="U187">
        <v>2</v>
      </c>
      <c r="V187">
        <v>2</v>
      </c>
      <c r="W187">
        <v>1</v>
      </c>
      <c r="X187">
        <v>1</v>
      </c>
      <c r="Y187">
        <v>2</v>
      </c>
      <c r="Z187">
        <v>0</v>
      </c>
      <c r="AA187">
        <v>2</v>
      </c>
      <c r="AB187">
        <v>0</v>
      </c>
      <c r="AC187">
        <v>2</v>
      </c>
      <c r="AD187">
        <v>14</v>
      </c>
      <c r="AF187">
        <v>0.41248925809223719</v>
      </c>
      <c r="AG187">
        <v>24900</v>
      </c>
    </row>
    <row r="188" spans="1:33" x14ac:dyDescent="0.2">
      <c r="A188" t="s">
        <v>2400</v>
      </c>
      <c r="B188" t="s">
        <v>2401</v>
      </c>
      <c r="C188" t="s">
        <v>1503</v>
      </c>
      <c r="D188">
        <v>593</v>
      </c>
      <c r="F188" t="s">
        <v>1096</v>
      </c>
      <c r="G188" t="s">
        <v>1095</v>
      </c>
      <c r="H188">
        <v>36198</v>
      </c>
      <c r="I188">
        <v>0.24100000000000002</v>
      </c>
      <c r="J188">
        <v>0.12816188870151771</v>
      </c>
      <c r="K188">
        <v>4.0472175379426642E-2</v>
      </c>
      <c r="L188">
        <v>2.2818181818181817E-2</v>
      </c>
      <c r="M188">
        <v>0.36700000000000005</v>
      </c>
      <c r="N188">
        <v>2.9329378810347667E-2</v>
      </c>
      <c r="O188">
        <v>0.35367372353673726</v>
      </c>
      <c r="P188">
        <v>0.12536873156342182</v>
      </c>
      <c r="Q188">
        <v>0.2951096121416526</v>
      </c>
      <c r="R188">
        <v>0.379746835443038</v>
      </c>
      <c r="S188">
        <v>17231</v>
      </c>
      <c r="T188">
        <v>2</v>
      </c>
      <c r="U188">
        <v>2</v>
      </c>
      <c r="V188">
        <v>2</v>
      </c>
      <c r="W188">
        <v>1</v>
      </c>
      <c r="X188">
        <v>0</v>
      </c>
      <c r="Y188">
        <v>2</v>
      </c>
      <c r="Z188">
        <v>0</v>
      </c>
      <c r="AA188">
        <v>1</v>
      </c>
      <c r="AB188">
        <v>2</v>
      </c>
      <c r="AC188">
        <v>2</v>
      </c>
      <c r="AD188">
        <v>14</v>
      </c>
      <c r="AF188">
        <v>0.379746835443038</v>
      </c>
      <c r="AG188">
        <v>17231</v>
      </c>
    </row>
    <row r="189" spans="1:33" x14ac:dyDescent="0.2">
      <c r="A189" t="s">
        <v>2402</v>
      </c>
      <c r="B189" t="s">
        <v>2403</v>
      </c>
      <c r="C189" t="s">
        <v>1212</v>
      </c>
      <c r="D189">
        <v>1123</v>
      </c>
      <c r="F189" t="s">
        <v>1032</v>
      </c>
      <c r="G189" t="s">
        <v>1031</v>
      </c>
      <c r="H189">
        <v>54659</v>
      </c>
      <c r="I189">
        <v>7.5999999999999998E-2</v>
      </c>
      <c r="J189">
        <v>0.33748886910062331</v>
      </c>
      <c r="K189">
        <v>0.13089937666963491</v>
      </c>
      <c r="L189">
        <v>2.9181818181818184E-2</v>
      </c>
      <c r="M189">
        <v>0.40600000000000003</v>
      </c>
      <c r="N189">
        <v>2.635578958797025E-2</v>
      </c>
      <c r="O189">
        <v>0.41942485078676073</v>
      </c>
      <c r="P189">
        <v>0.19440459110473457</v>
      </c>
      <c r="Q189">
        <v>0.23419412288512911</v>
      </c>
      <c r="R189">
        <v>0.34183673469387754</v>
      </c>
      <c r="S189">
        <v>24280</v>
      </c>
      <c r="T189">
        <v>2</v>
      </c>
      <c r="U189">
        <v>1</v>
      </c>
      <c r="V189">
        <v>2</v>
      </c>
      <c r="W189">
        <v>2</v>
      </c>
      <c r="X189">
        <v>1</v>
      </c>
      <c r="Y189">
        <v>2</v>
      </c>
      <c r="Z189">
        <v>0</v>
      </c>
      <c r="AA189">
        <v>1</v>
      </c>
      <c r="AB189">
        <v>2</v>
      </c>
      <c r="AC189">
        <v>1</v>
      </c>
      <c r="AD189">
        <v>14</v>
      </c>
      <c r="AF189">
        <v>0.34183673469387754</v>
      </c>
      <c r="AG189">
        <v>24280</v>
      </c>
    </row>
    <row r="190" spans="1:33" x14ac:dyDescent="0.2">
      <c r="A190" t="s">
        <v>2404</v>
      </c>
      <c r="B190" t="s">
        <v>2405</v>
      </c>
      <c r="C190" t="s">
        <v>1498</v>
      </c>
      <c r="D190">
        <v>1265</v>
      </c>
      <c r="F190" t="s">
        <v>1043</v>
      </c>
      <c r="G190" t="s">
        <v>1042</v>
      </c>
      <c r="H190">
        <v>62604</v>
      </c>
      <c r="I190">
        <v>0.153</v>
      </c>
      <c r="J190">
        <v>8.3794466403162057E-2</v>
      </c>
      <c r="K190">
        <v>9.0118577075098807E-2</v>
      </c>
      <c r="L190">
        <v>2.7272727272727278E-2</v>
      </c>
      <c r="M190">
        <v>0.38400000000000001</v>
      </c>
      <c r="N190">
        <v>3.2434185631655766E-4</v>
      </c>
      <c r="O190">
        <v>0.39823874755381605</v>
      </c>
      <c r="P190">
        <v>9.6428571428571433E-2</v>
      </c>
      <c r="Q190">
        <v>0.25059288537549407</v>
      </c>
      <c r="R190">
        <v>0.29791002479631595</v>
      </c>
      <c r="S190">
        <v>20313</v>
      </c>
      <c r="T190">
        <v>1</v>
      </c>
      <c r="U190">
        <v>2</v>
      </c>
      <c r="V190">
        <v>1</v>
      </c>
      <c r="W190">
        <v>2</v>
      </c>
      <c r="X190">
        <v>1</v>
      </c>
      <c r="Y190">
        <v>2</v>
      </c>
      <c r="Z190">
        <v>0</v>
      </c>
      <c r="AA190">
        <v>1</v>
      </c>
      <c r="AB190">
        <v>2</v>
      </c>
      <c r="AC190">
        <v>2</v>
      </c>
      <c r="AD190">
        <v>14</v>
      </c>
      <c r="AF190">
        <v>0.29791002479631595</v>
      </c>
      <c r="AG190">
        <v>20313</v>
      </c>
    </row>
    <row r="191" spans="1:33" x14ac:dyDescent="0.2">
      <c r="A191" t="s">
        <v>2406</v>
      </c>
      <c r="B191" t="s">
        <v>2407</v>
      </c>
      <c r="C191" t="s">
        <v>1372</v>
      </c>
      <c r="D191">
        <v>1508</v>
      </c>
      <c r="F191" t="s">
        <v>1086</v>
      </c>
      <c r="G191" t="s">
        <v>1085</v>
      </c>
      <c r="H191">
        <v>67237</v>
      </c>
      <c r="I191">
        <v>7.4999999999999997E-2</v>
      </c>
      <c r="J191">
        <v>0.14588859416445624</v>
      </c>
      <c r="K191">
        <v>5.7692307692307696E-2</v>
      </c>
      <c r="L191">
        <v>3.1181818181818179E-2</v>
      </c>
      <c r="M191">
        <v>0.34200000000000003</v>
      </c>
      <c r="N191">
        <v>-4.8300693773601473E-2</v>
      </c>
      <c r="O191">
        <v>0.52033105433609217</v>
      </c>
      <c r="P191">
        <v>7.9207920792079209E-2</v>
      </c>
      <c r="Q191">
        <v>0.17506631299734748</v>
      </c>
      <c r="R191">
        <v>0.22276464542651592</v>
      </c>
      <c r="S191">
        <v>31292</v>
      </c>
      <c r="T191">
        <v>1</v>
      </c>
      <c r="U191">
        <v>1</v>
      </c>
      <c r="V191">
        <v>2</v>
      </c>
      <c r="W191">
        <v>2</v>
      </c>
      <c r="X191">
        <v>2</v>
      </c>
      <c r="Y191">
        <v>1</v>
      </c>
      <c r="Z191">
        <v>2</v>
      </c>
      <c r="AA191">
        <v>2</v>
      </c>
      <c r="AB191">
        <v>1</v>
      </c>
      <c r="AC191">
        <v>0</v>
      </c>
      <c r="AD191">
        <v>14</v>
      </c>
      <c r="AF191">
        <v>0.22276464542651592</v>
      </c>
      <c r="AG191">
        <v>31292</v>
      </c>
    </row>
    <row r="192" spans="1:33" x14ac:dyDescent="0.2">
      <c r="A192" t="s">
        <v>2408</v>
      </c>
      <c r="B192" t="s">
        <v>2409</v>
      </c>
      <c r="C192" t="s">
        <v>1632</v>
      </c>
      <c r="D192">
        <v>1039</v>
      </c>
      <c r="F192" t="s">
        <v>956</v>
      </c>
      <c r="G192" t="s">
        <v>955</v>
      </c>
      <c r="H192">
        <v>56250</v>
      </c>
      <c r="I192">
        <v>0.106</v>
      </c>
      <c r="J192">
        <v>0.11549566891241578</v>
      </c>
      <c r="K192">
        <v>5.6785370548604427E-2</v>
      </c>
      <c r="L192">
        <v>2.9454545454545452E-2</v>
      </c>
      <c r="M192">
        <v>0.36099999999999999</v>
      </c>
      <c r="N192">
        <v>-3.7413026120679822E-2</v>
      </c>
      <c r="O192">
        <v>0.43021978021978025</v>
      </c>
      <c r="P192">
        <v>0.14926590538336051</v>
      </c>
      <c r="Q192">
        <v>0.16843118383060635</v>
      </c>
      <c r="R192">
        <v>0.28018318068276438</v>
      </c>
      <c r="S192">
        <v>23452</v>
      </c>
      <c r="T192">
        <v>2</v>
      </c>
      <c r="U192">
        <v>1</v>
      </c>
      <c r="V192">
        <v>1</v>
      </c>
      <c r="W192">
        <v>2</v>
      </c>
      <c r="X192">
        <v>2</v>
      </c>
      <c r="Y192">
        <v>1</v>
      </c>
      <c r="Z192">
        <v>2</v>
      </c>
      <c r="AA192">
        <v>1</v>
      </c>
      <c r="AB192">
        <v>2</v>
      </c>
      <c r="AC192">
        <v>0</v>
      </c>
      <c r="AD192">
        <v>14</v>
      </c>
      <c r="AF192">
        <v>0.28018318068276438</v>
      </c>
      <c r="AG192">
        <v>23452</v>
      </c>
    </row>
    <row r="193" spans="1:33" x14ac:dyDescent="0.2">
      <c r="A193" t="s">
        <v>2410</v>
      </c>
      <c r="B193" t="s">
        <v>2411</v>
      </c>
      <c r="C193" t="s">
        <v>1252</v>
      </c>
      <c r="D193">
        <v>1097</v>
      </c>
      <c r="F193" t="s">
        <v>956</v>
      </c>
      <c r="G193" t="s">
        <v>955</v>
      </c>
      <c r="H193">
        <v>62404</v>
      </c>
      <c r="I193">
        <v>0.06</v>
      </c>
      <c r="J193">
        <v>0.10665451230628988</v>
      </c>
      <c r="K193">
        <v>5.4694621695533276E-2</v>
      </c>
      <c r="L193">
        <v>2.9454545454545452E-2</v>
      </c>
      <c r="M193">
        <v>0.41100000000000003</v>
      </c>
      <c r="N193">
        <v>-3.7413026120679822E-2</v>
      </c>
      <c r="O193">
        <v>0.4793307086614173</v>
      </c>
      <c r="P193">
        <v>0.14747930775018811</v>
      </c>
      <c r="Q193">
        <v>0.15770282588878759</v>
      </c>
      <c r="R193">
        <v>0.31462390225276821</v>
      </c>
      <c r="S193">
        <v>27021</v>
      </c>
      <c r="T193">
        <v>1</v>
      </c>
      <c r="U193">
        <v>0</v>
      </c>
      <c r="V193">
        <v>1</v>
      </c>
      <c r="W193">
        <v>2</v>
      </c>
      <c r="X193">
        <v>2</v>
      </c>
      <c r="Y193">
        <v>2</v>
      </c>
      <c r="Z193">
        <v>2</v>
      </c>
      <c r="AA193">
        <v>2</v>
      </c>
      <c r="AB193">
        <v>2</v>
      </c>
      <c r="AC193">
        <v>0</v>
      </c>
      <c r="AD193">
        <v>14</v>
      </c>
      <c r="AF193">
        <v>0.31462390225276821</v>
      </c>
      <c r="AG193">
        <v>27021</v>
      </c>
    </row>
    <row r="194" spans="1:33" x14ac:dyDescent="0.2">
      <c r="A194" t="s">
        <v>2412</v>
      </c>
      <c r="B194" t="s">
        <v>2413</v>
      </c>
      <c r="C194" t="s">
        <v>1385</v>
      </c>
      <c r="D194">
        <v>1151</v>
      </c>
      <c r="F194" t="s">
        <v>1052</v>
      </c>
      <c r="G194" t="s">
        <v>1051</v>
      </c>
      <c r="H194">
        <v>58542</v>
      </c>
      <c r="I194">
        <v>0.188</v>
      </c>
      <c r="J194">
        <v>0.21198957428323198</v>
      </c>
      <c r="K194">
        <v>0</v>
      </c>
      <c r="L194">
        <v>2.4454545454545455E-2</v>
      </c>
      <c r="M194">
        <v>0.42100000000000004</v>
      </c>
      <c r="N194">
        <v>-4.5254833040421792E-2</v>
      </c>
      <c r="O194">
        <v>0.50190114068441061</v>
      </c>
      <c r="P194">
        <v>0.16362359550561797</v>
      </c>
      <c r="Q194">
        <v>0.18592528236316247</v>
      </c>
      <c r="R194">
        <v>0.3860803324099723</v>
      </c>
      <c r="S194">
        <v>23797</v>
      </c>
      <c r="T194">
        <v>1</v>
      </c>
      <c r="U194">
        <v>2</v>
      </c>
      <c r="V194">
        <v>2</v>
      </c>
      <c r="W194">
        <v>0</v>
      </c>
      <c r="X194">
        <v>0</v>
      </c>
      <c r="Y194">
        <v>2</v>
      </c>
      <c r="Z194">
        <v>2</v>
      </c>
      <c r="AA194">
        <v>2</v>
      </c>
      <c r="AB194">
        <v>2</v>
      </c>
      <c r="AC194">
        <v>1</v>
      </c>
      <c r="AD194">
        <v>14</v>
      </c>
      <c r="AF194">
        <v>0.3860803324099723</v>
      </c>
      <c r="AG194">
        <v>23797</v>
      </c>
    </row>
    <row r="195" spans="1:33" x14ac:dyDescent="0.2">
      <c r="A195" t="s">
        <v>2414</v>
      </c>
      <c r="B195" t="s">
        <v>2415</v>
      </c>
      <c r="C195" t="s">
        <v>1221</v>
      </c>
      <c r="D195">
        <v>630</v>
      </c>
      <c r="F195" t="s">
        <v>1070</v>
      </c>
      <c r="G195" t="s">
        <v>1069</v>
      </c>
      <c r="H195">
        <v>40000</v>
      </c>
      <c r="I195">
        <v>0.245</v>
      </c>
      <c r="J195">
        <v>0.35396825396825399</v>
      </c>
      <c r="K195">
        <v>4.6031746031746035E-2</v>
      </c>
      <c r="L195">
        <v>2.9272727272727277E-2</v>
      </c>
      <c r="M195">
        <v>0.25600000000000001</v>
      </c>
      <c r="N195">
        <v>4.1193073460981007E-4</v>
      </c>
      <c r="O195">
        <v>0.4524793388429752</v>
      </c>
      <c r="P195">
        <v>0.10764872521246459</v>
      </c>
      <c r="Q195">
        <v>0.3968253968253968</v>
      </c>
      <c r="R195">
        <v>0.51599526066350709</v>
      </c>
      <c r="S195">
        <v>21140</v>
      </c>
      <c r="T195">
        <v>2</v>
      </c>
      <c r="U195">
        <v>2</v>
      </c>
      <c r="V195">
        <v>2</v>
      </c>
      <c r="W195">
        <v>1</v>
      </c>
      <c r="X195">
        <v>2</v>
      </c>
      <c r="Y195">
        <v>0</v>
      </c>
      <c r="Z195">
        <v>0</v>
      </c>
      <c r="AA195">
        <v>1</v>
      </c>
      <c r="AB195">
        <v>2</v>
      </c>
      <c r="AC195">
        <v>2</v>
      </c>
      <c r="AD195">
        <v>14</v>
      </c>
      <c r="AF195">
        <v>0.51599526066350709</v>
      </c>
      <c r="AG195">
        <v>21140</v>
      </c>
    </row>
    <row r="196" spans="1:33" x14ac:dyDescent="0.2">
      <c r="A196" t="s">
        <v>2416</v>
      </c>
      <c r="B196" t="s">
        <v>2417</v>
      </c>
      <c r="C196" t="s">
        <v>1415</v>
      </c>
      <c r="D196">
        <v>1183</v>
      </c>
      <c r="F196" t="s">
        <v>247</v>
      </c>
      <c r="G196" t="s">
        <v>1011</v>
      </c>
      <c r="H196">
        <v>51902</v>
      </c>
      <c r="I196">
        <v>0.16800000000000001</v>
      </c>
      <c r="J196">
        <v>0.13947590870667795</v>
      </c>
      <c r="K196">
        <v>3.9729501267962805E-2</v>
      </c>
      <c r="L196">
        <v>2.809090909090909E-2</v>
      </c>
      <c r="M196">
        <v>0.312</v>
      </c>
      <c r="N196">
        <v>5.993401172413057E-2</v>
      </c>
      <c r="O196">
        <v>0.3586387434554974</v>
      </c>
      <c r="P196">
        <v>0.12822402358142962</v>
      </c>
      <c r="Q196">
        <v>0.33051563820794588</v>
      </c>
      <c r="R196">
        <v>0.40949982007916519</v>
      </c>
      <c r="S196">
        <v>20225</v>
      </c>
      <c r="T196">
        <v>2</v>
      </c>
      <c r="U196">
        <v>2</v>
      </c>
      <c r="V196">
        <v>2</v>
      </c>
      <c r="W196">
        <v>1</v>
      </c>
      <c r="X196">
        <v>1</v>
      </c>
      <c r="Y196">
        <v>1</v>
      </c>
      <c r="Z196">
        <v>0</v>
      </c>
      <c r="AA196">
        <v>1</v>
      </c>
      <c r="AB196">
        <v>2</v>
      </c>
      <c r="AC196">
        <v>2</v>
      </c>
      <c r="AD196">
        <v>14</v>
      </c>
      <c r="AF196">
        <v>0.40949982007916519</v>
      </c>
      <c r="AG196">
        <v>20225</v>
      </c>
    </row>
    <row r="197" spans="1:33" x14ac:dyDescent="0.2">
      <c r="A197" t="s">
        <v>2418</v>
      </c>
      <c r="B197" t="s">
        <v>2419</v>
      </c>
      <c r="C197" t="s">
        <v>1377</v>
      </c>
      <c r="D197">
        <v>1251</v>
      </c>
      <c r="F197" t="s">
        <v>998</v>
      </c>
      <c r="G197" t="s">
        <v>997</v>
      </c>
      <c r="H197">
        <v>50602</v>
      </c>
      <c r="I197">
        <v>0.16500000000000001</v>
      </c>
      <c r="J197">
        <v>0.14148681055155876</v>
      </c>
      <c r="K197">
        <v>7.9936051159072735E-2</v>
      </c>
      <c r="L197">
        <v>2.7545454545454543E-2</v>
      </c>
      <c r="M197">
        <v>0.247</v>
      </c>
      <c r="N197">
        <v>3.6888775789844577E-2</v>
      </c>
      <c r="O197">
        <v>0.62641315519013363</v>
      </c>
      <c r="P197">
        <v>6.1029411764705881E-2</v>
      </c>
      <c r="Q197">
        <v>0.27577937649880097</v>
      </c>
      <c r="R197">
        <v>0.45129870129870131</v>
      </c>
      <c r="S197">
        <v>21839</v>
      </c>
      <c r="T197">
        <v>2</v>
      </c>
      <c r="U197">
        <v>2</v>
      </c>
      <c r="V197">
        <v>2</v>
      </c>
      <c r="W197">
        <v>2</v>
      </c>
      <c r="X197">
        <v>1</v>
      </c>
      <c r="Y197">
        <v>0</v>
      </c>
      <c r="Z197">
        <v>0</v>
      </c>
      <c r="AA197">
        <v>2</v>
      </c>
      <c r="AB197">
        <v>1</v>
      </c>
      <c r="AC197">
        <v>2</v>
      </c>
      <c r="AD197">
        <v>14</v>
      </c>
      <c r="AF197">
        <v>0.45129870129870131</v>
      </c>
      <c r="AG197">
        <v>21839</v>
      </c>
    </row>
    <row r="198" spans="1:33" x14ac:dyDescent="0.2">
      <c r="A198" t="s">
        <v>2420</v>
      </c>
      <c r="B198" t="s">
        <v>2421</v>
      </c>
      <c r="C198" t="s">
        <v>1357</v>
      </c>
      <c r="D198">
        <v>1437</v>
      </c>
      <c r="F198" t="s">
        <v>1041</v>
      </c>
      <c r="G198" t="s">
        <v>1040</v>
      </c>
      <c r="H198">
        <v>55767</v>
      </c>
      <c r="I198">
        <v>0.152</v>
      </c>
      <c r="J198">
        <v>9.5337508698677798E-2</v>
      </c>
      <c r="K198">
        <v>6.471816283924843E-2</v>
      </c>
      <c r="L198">
        <v>2.4636363636363637E-2</v>
      </c>
      <c r="M198">
        <v>0.436</v>
      </c>
      <c r="N198">
        <v>-2.1619170005291406E-2</v>
      </c>
      <c r="O198">
        <v>0.53006589785831959</v>
      </c>
      <c r="P198">
        <v>8.2961072112316528E-2</v>
      </c>
      <c r="Q198">
        <v>0.14613778705636743</v>
      </c>
      <c r="R198">
        <v>0.44579945799457993</v>
      </c>
      <c r="S198">
        <v>23446</v>
      </c>
      <c r="T198">
        <v>2</v>
      </c>
      <c r="U198">
        <v>2</v>
      </c>
      <c r="V198">
        <v>1</v>
      </c>
      <c r="W198">
        <v>2</v>
      </c>
      <c r="X198">
        <v>0</v>
      </c>
      <c r="Y198">
        <v>2</v>
      </c>
      <c r="Z198">
        <v>2</v>
      </c>
      <c r="AA198">
        <v>2</v>
      </c>
      <c r="AB198">
        <v>1</v>
      </c>
      <c r="AC198">
        <v>0</v>
      </c>
      <c r="AD198">
        <v>14</v>
      </c>
      <c r="AF198">
        <v>0.44579945799457993</v>
      </c>
      <c r="AG198">
        <v>23446</v>
      </c>
    </row>
    <row r="199" spans="1:33" x14ac:dyDescent="0.2">
      <c r="A199" t="s">
        <v>2422</v>
      </c>
      <c r="B199" t="s">
        <v>2423</v>
      </c>
      <c r="C199" t="s">
        <v>1191</v>
      </c>
      <c r="D199">
        <v>505</v>
      </c>
      <c r="F199" t="s">
        <v>1070</v>
      </c>
      <c r="G199" t="s">
        <v>1069</v>
      </c>
      <c r="H199">
        <v>39688</v>
      </c>
      <c r="I199">
        <v>0.21299999999999999</v>
      </c>
      <c r="J199">
        <v>0.23762376237623761</v>
      </c>
      <c r="K199">
        <v>2.9702970297029702E-2</v>
      </c>
      <c r="L199">
        <v>2.9272727272727277E-2</v>
      </c>
      <c r="M199">
        <v>0.29399999999999998</v>
      </c>
      <c r="N199">
        <v>4.1193073460981007E-4</v>
      </c>
      <c r="O199">
        <v>0.43636363636363634</v>
      </c>
      <c r="P199">
        <v>0.19070512820512819</v>
      </c>
      <c r="Q199">
        <v>0.43564356435643564</v>
      </c>
      <c r="R199">
        <v>0.63313161875945534</v>
      </c>
      <c r="S199">
        <v>15348</v>
      </c>
      <c r="T199">
        <v>2</v>
      </c>
      <c r="U199">
        <v>2</v>
      </c>
      <c r="V199">
        <v>2</v>
      </c>
      <c r="W199">
        <v>1</v>
      </c>
      <c r="X199">
        <v>2</v>
      </c>
      <c r="Y199">
        <v>0</v>
      </c>
      <c r="Z199">
        <v>0</v>
      </c>
      <c r="AA199">
        <v>1</v>
      </c>
      <c r="AB199">
        <v>2</v>
      </c>
      <c r="AC199">
        <v>2</v>
      </c>
      <c r="AD199">
        <v>14</v>
      </c>
      <c r="AF199">
        <v>0.63313161875945534</v>
      </c>
      <c r="AG199">
        <v>15348</v>
      </c>
    </row>
    <row r="200" spans="1:33" x14ac:dyDescent="0.2">
      <c r="A200" t="s">
        <v>2424</v>
      </c>
      <c r="B200" t="s">
        <v>2425</v>
      </c>
      <c r="C200" t="s">
        <v>1325</v>
      </c>
      <c r="D200">
        <v>766</v>
      </c>
      <c r="F200" t="s">
        <v>981</v>
      </c>
      <c r="G200" t="s">
        <v>980</v>
      </c>
      <c r="H200">
        <v>52813</v>
      </c>
      <c r="I200">
        <v>0.161</v>
      </c>
      <c r="J200">
        <v>9.6605744125326368E-2</v>
      </c>
      <c r="K200">
        <v>3.5248041775456922E-2</v>
      </c>
      <c r="L200">
        <v>2.7818181818181818E-2</v>
      </c>
      <c r="M200">
        <v>0.32700000000000001</v>
      </c>
      <c r="N200">
        <v>-3.58512140983386E-2</v>
      </c>
      <c r="O200">
        <v>0.50040355125100888</v>
      </c>
      <c r="P200">
        <v>7.2639225181598058E-2</v>
      </c>
      <c r="Q200">
        <v>0.18407310704960836</v>
      </c>
      <c r="R200">
        <v>0.39579784213515046</v>
      </c>
      <c r="S200">
        <v>24931</v>
      </c>
      <c r="T200">
        <v>2</v>
      </c>
      <c r="U200">
        <v>2</v>
      </c>
      <c r="V200">
        <v>1</v>
      </c>
      <c r="W200">
        <v>1</v>
      </c>
      <c r="X200">
        <v>1</v>
      </c>
      <c r="Y200">
        <v>1</v>
      </c>
      <c r="Z200">
        <v>2</v>
      </c>
      <c r="AA200">
        <v>2</v>
      </c>
      <c r="AB200">
        <v>1</v>
      </c>
      <c r="AC200">
        <v>1</v>
      </c>
      <c r="AD200">
        <v>14</v>
      </c>
      <c r="AF200">
        <v>0.39579784213515046</v>
      </c>
      <c r="AG200">
        <v>24931</v>
      </c>
    </row>
    <row r="201" spans="1:33" x14ac:dyDescent="0.2">
      <c r="A201" t="s">
        <v>2426</v>
      </c>
      <c r="B201" t="s">
        <v>2427</v>
      </c>
      <c r="C201" t="s">
        <v>1219</v>
      </c>
      <c r="D201">
        <v>777</v>
      </c>
      <c r="F201" t="s">
        <v>979</v>
      </c>
      <c r="G201" t="s">
        <v>978</v>
      </c>
      <c r="H201">
        <v>47266</v>
      </c>
      <c r="I201">
        <v>0.17300000000000001</v>
      </c>
      <c r="J201">
        <v>0.10167310167310167</v>
      </c>
      <c r="K201">
        <v>4.2471042471042469E-2</v>
      </c>
      <c r="L201">
        <v>2.6545454545454549E-2</v>
      </c>
      <c r="M201">
        <v>0.36599999999999999</v>
      </c>
      <c r="N201">
        <v>1.468061846009683E-2</v>
      </c>
      <c r="O201">
        <v>0.53220611916264093</v>
      </c>
      <c r="P201">
        <v>0.14895947426067907</v>
      </c>
      <c r="Q201">
        <v>0.23294723294723294</v>
      </c>
      <c r="R201">
        <v>0.40696608615948671</v>
      </c>
      <c r="S201">
        <v>26096</v>
      </c>
      <c r="T201">
        <v>2</v>
      </c>
      <c r="U201">
        <v>2</v>
      </c>
      <c r="V201">
        <v>1</v>
      </c>
      <c r="W201">
        <v>1</v>
      </c>
      <c r="X201">
        <v>1</v>
      </c>
      <c r="Y201">
        <v>2</v>
      </c>
      <c r="Z201">
        <v>0</v>
      </c>
      <c r="AA201">
        <v>2</v>
      </c>
      <c r="AB201">
        <v>2</v>
      </c>
      <c r="AC201">
        <v>1</v>
      </c>
      <c r="AD201">
        <v>14</v>
      </c>
      <c r="AF201">
        <v>0.40696608615948671</v>
      </c>
      <c r="AG201">
        <v>26096</v>
      </c>
    </row>
    <row r="202" spans="1:33" x14ac:dyDescent="0.2">
      <c r="A202" t="s">
        <v>2428</v>
      </c>
      <c r="B202" t="s">
        <v>2429</v>
      </c>
      <c r="C202" t="s">
        <v>1297</v>
      </c>
      <c r="D202">
        <v>1105</v>
      </c>
      <c r="F202" t="s">
        <v>162</v>
      </c>
      <c r="G202" t="s">
        <v>1079</v>
      </c>
      <c r="H202">
        <v>50521</v>
      </c>
      <c r="I202">
        <v>0.107</v>
      </c>
      <c r="J202">
        <v>5.7013574660633483E-2</v>
      </c>
      <c r="K202">
        <v>5.1583710407239816E-2</v>
      </c>
      <c r="L202">
        <v>3.6909090909090905E-2</v>
      </c>
      <c r="M202">
        <v>0.35799999999999998</v>
      </c>
      <c r="N202">
        <v>-5.9904021181532353E-2</v>
      </c>
      <c r="O202">
        <v>0.55298204979733645</v>
      </c>
      <c r="P202">
        <v>6.9736842105263153E-2</v>
      </c>
      <c r="Q202">
        <v>0.23167420814479639</v>
      </c>
      <c r="R202">
        <v>0.28068550254747571</v>
      </c>
      <c r="S202">
        <v>24395</v>
      </c>
      <c r="T202">
        <v>2</v>
      </c>
      <c r="U202">
        <v>1</v>
      </c>
      <c r="V202">
        <v>0</v>
      </c>
      <c r="W202">
        <v>2</v>
      </c>
      <c r="X202">
        <v>2</v>
      </c>
      <c r="Y202">
        <v>1</v>
      </c>
      <c r="Z202">
        <v>2</v>
      </c>
      <c r="AA202">
        <v>2</v>
      </c>
      <c r="AB202">
        <v>1</v>
      </c>
      <c r="AC202">
        <v>1</v>
      </c>
      <c r="AD202">
        <v>14</v>
      </c>
      <c r="AF202">
        <v>0.28068550254747571</v>
      </c>
      <c r="AG202">
        <v>24395</v>
      </c>
    </row>
    <row r="203" spans="1:33" x14ac:dyDescent="0.2">
      <c r="A203" t="s">
        <v>2430</v>
      </c>
      <c r="B203" t="s">
        <v>2431</v>
      </c>
      <c r="C203" t="s">
        <v>2432</v>
      </c>
      <c r="D203">
        <v>1071</v>
      </c>
      <c r="F203" t="s">
        <v>1003</v>
      </c>
      <c r="G203" t="s">
        <v>1002</v>
      </c>
      <c r="H203">
        <v>67853</v>
      </c>
      <c r="I203">
        <v>0.20300000000000001</v>
      </c>
      <c r="J203">
        <v>0.16059757236227826</v>
      </c>
      <c r="K203">
        <v>1.4939309056956116E-2</v>
      </c>
      <c r="L203">
        <v>4.0363636363636372E-2</v>
      </c>
      <c r="M203">
        <v>0.38200000000000001</v>
      </c>
      <c r="N203">
        <v>-3.3399625643425364E-2</v>
      </c>
      <c r="O203">
        <v>0.53510895883777243</v>
      </c>
      <c r="P203">
        <v>5.6387665198237888E-2</v>
      </c>
      <c r="Q203">
        <v>0.17647058823529413</v>
      </c>
      <c r="R203">
        <v>0.33611203734578193</v>
      </c>
      <c r="S203">
        <v>25029</v>
      </c>
      <c r="T203">
        <v>1</v>
      </c>
      <c r="U203">
        <v>2</v>
      </c>
      <c r="V203">
        <v>2</v>
      </c>
      <c r="W203">
        <v>0</v>
      </c>
      <c r="X203">
        <v>2</v>
      </c>
      <c r="Y203">
        <v>2</v>
      </c>
      <c r="Z203">
        <v>2</v>
      </c>
      <c r="AA203">
        <v>2</v>
      </c>
      <c r="AB203">
        <v>1</v>
      </c>
      <c r="AC203">
        <v>0</v>
      </c>
      <c r="AD203">
        <v>14</v>
      </c>
      <c r="AF203">
        <v>0.33611203734578193</v>
      </c>
      <c r="AG203">
        <v>25029</v>
      </c>
    </row>
    <row r="204" spans="1:33" x14ac:dyDescent="0.2">
      <c r="A204" t="s">
        <v>2433</v>
      </c>
      <c r="B204" t="s">
        <v>2434</v>
      </c>
      <c r="C204" t="s">
        <v>2435</v>
      </c>
      <c r="D204">
        <v>1018</v>
      </c>
      <c r="F204" t="s">
        <v>991</v>
      </c>
      <c r="G204" t="s">
        <v>990</v>
      </c>
      <c r="H204">
        <v>58077</v>
      </c>
      <c r="I204">
        <v>0.21100000000000002</v>
      </c>
      <c r="J204">
        <v>0.11493123772102161</v>
      </c>
      <c r="K204">
        <v>9.6267190569744601E-2</v>
      </c>
      <c r="L204">
        <v>3.154545454545455E-2</v>
      </c>
      <c r="M204">
        <v>0.373</v>
      </c>
      <c r="N204">
        <v>3.8763446070355656E-4</v>
      </c>
      <c r="O204">
        <v>0.49159663865546216</v>
      </c>
      <c r="P204">
        <v>7.2859744990892539E-2</v>
      </c>
      <c r="Q204">
        <v>0.19646365422396855</v>
      </c>
      <c r="R204">
        <v>0.35615354174910963</v>
      </c>
      <c r="S204">
        <v>21864</v>
      </c>
      <c r="T204">
        <v>1</v>
      </c>
      <c r="U204">
        <v>2</v>
      </c>
      <c r="V204">
        <v>1</v>
      </c>
      <c r="W204">
        <v>2</v>
      </c>
      <c r="X204">
        <v>2</v>
      </c>
      <c r="Y204">
        <v>2</v>
      </c>
      <c r="Z204">
        <v>0</v>
      </c>
      <c r="AA204">
        <v>2</v>
      </c>
      <c r="AB204">
        <v>1</v>
      </c>
      <c r="AC204">
        <v>1</v>
      </c>
      <c r="AD204">
        <v>14</v>
      </c>
      <c r="AF204">
        <v>0.35615354174910963</v>
      </c>
      <c r="AG204">
        <v>21864</v>
      </c>
    </row>
    <row r="205" spans="1:33" x14ac:dyDescent="0.2">
      <c r="A205" t="s">
        <v>2436</v>
      </c>
      <c r="B205" t="s">
        <v>2437</v>
      </c>
      <c r="C205" t="s">
        <v>1361</v>
      </c>
      <c r="D205">
        <v>1317</v>
      </c>
      <c r="F205" t="s">
        <v>162</v>
      </c>
      <c r="G205" t="s">
        <v>1079</v>
      </c>
      <c r="H205">
        <v>62768</v>
      </c>
      <c r="I205">
        <v>7.2999999999999995E-2</v>
      </c>
      <c r="J205">
        <v>9.1875474563401671E-2</v>
      </c>
      <c r="K205">
        <v>5.6947608200455579E-2</v>
      </c>
      <c r="L205">
        <v>3.6909090909090905E-2</v>
      </c>
      <c r="M205">
        <v>0.33700000000000002</v>
      </c>
      <c r="N205">
        <v>-5.9904021181532353E-2</v>
      </c>
      <c r="O205">
        <v>0.48309402501157944</v>
      </c>
      <c r="P205">
        <v>8.7457627118644063E-2</v>
      </c>
      <c r="Q205">
        <v>0.20501138952164008</v>
      </c>
      <c r="R205">
        <v>0.24991691591890994</v>
      </c>
      <c r="S205">
        <v>25304</v>
      </c>
      <c r="T205">
        <v>1</v>
      </c>
      <c r="U205">
        <v>1</v>
      </c>
      <c r="V205">
        <v>1</v>
      </c>
      <c r="W205">
        <v>2</v>
      </c>
      <c r="X205">
        <v>2</v>
      </c>
      <c r="Y205">
        <v>1</v>
      </c>
      <c r="Z205">
        <v>2</v>
      </c>
      <c r="AA205">
        <v>2</v>
      </c>
      <c r="AB205">
        <v>1</v>
      </c>
      <c r="AC205">
        <v>1</v>
      </c>
      <c r="AD205">
        <v>14</v>
      </c>
      <c r="AF205">
        <v>0.24991691591890994</v>
      </c>
      <c r="AG205">
        <v>25304</v>
      </c>
    </row>
    <row r="206" spans="1:33" x14ac:dyDescent="0.2">
      <c r="A206" t="s">
        <v>2438</v>
      </c>
      <c r="B206" t="s">
        <v>2439</v>
      </c>
      <c r="C206" t="s">
        <v>1271</v>
      </c>
      <c r="D206">
        <v>1339</v>
      </c>
      <c r="F206" t="s">
        <v>690</v>
      </c>
      <c r="G206" t="s">
        <v>1110</v>
      </c>
      <c r="H206">
        <v>52865</v>
      </c>
      <c r="I206">
        <v>9.6000000000000002E-2</v>
      </c>
      <c r="J206">
        <v>0.14339058999253174</v>
      </c>
      <c r="K206">
        <v>3.8088125466766244E-2</v>
      </c>
      <c r="L206">
        <v>2.1454545454545455E-2</v>
      </c>
      <c r="M206">
        <v>0.35399999999999998</v>
      </c>
      <c r="N206">
        <v>-3.173734610123119E-2</v>
      </c>
      <c r="O206">
        <v>0.48856742883807747</v>
      </c>
      <c r="P206">
        <v>0.16102756892230577</v>
      </c>
      <c r="Q206">
        <v>0.18745332337565349</v>
      </c>
      <c r="R206">
        <v>0.37717284355526404</v>
      </c>
      <c r="S206">
        <v>25171</v>
      </c>
      <c r="T206">
        <v>2</v>
      </c>
      <c r="U206">
        <v>1</v>
      </c>
      <c r="V206">
        <v>2</v>
      </c>
      <c r="W206">
        <v>1</v>
      </c>
      <c r="X206">
        <v>0</v>
      </c>
      <c r="Y206">
        <v>1</v>
      </c>
      <c r="Z206">
        <v>2</v>
      </c>
      <c r="AA206">
        <v>2</v>
      </c>
      <c r="AB206">
        <v>2</v>
      </c>
      <c r="AC206">
        <v>1</v>
      </c>
      <c r="AD206">
        <v>14</v>
      </c>
      <c r="AF206">
        <v>0.37717284355526404</v>
      </c>
      <c r="AG206">
        <v>25171</v>
      </c>
    </row>
    <row r="207" spans="1:33" x14ac:dyDescent="0.2">
      <c r="A207" t="s">
        <v>2440</v>
      </c>
      <c r="B207" t="s">
        <v>2441</v>
      </c>
      <c r="C207" t="s">
        <v>1389</v>
      </c>
      <c r="D207">
        <v>640</v>
      </c>
      <c r="F207" t="s">
        <v>353</v>
      </c>
      <c r="G207" t="s">
        <v>1078</v>
      </c>
      <c r="H207">
        <v>56389</v>
      </c>
      <c r="I207">
        <v>0.14300000000000002</v>
      </c>
      <c r="J207">
        <v>0.11874999999999999</v>
      </c>
      <c r="K207">
        <v>3.2812500000000001E-2</v>
      </c>
      <c r="L207">
        <v>2.0454545454545458E-2</v>
      </c>
      <c r="M207">
        <v>0.25900000000000001</v>
      </c>
      <c r="N207">
        <v>-6.0518423307626391E-2</v>
      </c>
      <c r="O207">
        <v>0.47716682199440819</v>
      </c>
      <c r="P207">
        <v>0.14398943196829592</v>
      </c>
      <c r="Q207">
        <v>0.21875</v>
      </c>
      <c r="R207">
        <v>0.39154754505904288</v>
      </c>
      <c r="S207">
        <v>27321</v>
      </c>
      <c r="T207">
        <v>2</v>
      </c>
      <c r="U207">
        <v>2</v>
      </c>
      <c r="V207">
        <v>2</v>
      </c>
      <c r="W207">
        <v>1</v>
      </c>
      <c r="X207">
        <v>0</v>
      </c>
      <c r="Y207">
        <v>0</v>
      </c>
      <c r="Z207">
        <v>2</v>
      </c>
      <c r="AA207">
        <v>2</v>
      </c>
      <c r="AB207">
        <v>2</v>
      </c>
      <c r="AC207">
        <v>1</v>
      </c>
      <c r="AD207">
        <v>14</v>
      </c>
      <c r="AF207">
        <v>0.39154754505904288</v>
      </c>
      <c r="AG207">
        <v>27321</v>
      </c>
    </row>
    <row r="208" spans="1:33" x14ac:dyDescent="0.2">
      <c r="A208" t="s">
        <v>2442</v>
      </c>
      <c r="B208" t="s">
        <v>2443</v>
      </c>
      <c r="C208" t="s">
        <v>1333</v>
      </c>
      <c r="D208">
        <v>1132</v>
      </c>
      <c r="F208" t="s">
        <v>353</v>
      </c>
      <c r="G208" t="s">
        <v>1078</v>
      </c>
      <c r="H208">
        <v>44677</v>
      </c>
      <c r="I208">
        <v>0.105</v>
      </c>
      <c r="J208">
        <v>0.16696113074204946</v>
      </c>
      <c r="K208">
        <v>2.9151943462897525E-2</v>
      </c>
      <c r="L208">
        <v>2.0454545454545458E-2</v>
      </c>
      <c r="M208">
        <v>0.40100000000000002</v>
      </c>
      <c r="N208">
        <v>-6.0518423307626391E-2</v>
      </c>
      <c r="O208">
        <v>0.45528017241379309</v>
      </c>
      <c r="P208">
        <v>9.3674939951961564E-2</v>
      </c>
      <c r="Q208">
        <v>0.21024734982332155</v>
      </c>
      <c r="R208">
        <v>0.36073423782920988</v>
      </c>
      <c r="S208">
        <v>22600</v>
      </c>
      <c r="T208">
        <v>2</v>
      </c>
      <c r="U208">
        <v>1</v>
      </c>
      <c r="V208">
        <v>2</v>
      </c>
      <c r="W208">
        <v>1</v>
      </c>
      <c r="X208">
        <v>0</v>
      </c>
      <c r="Y208">
        <v>2</v>
      </c>
      <c r="Z208">
        <v>2</v>
      </c>
      <c r="AA208">
        <v>2</v>
      </c>
      <c r="AB208">
        <v>1</v>
      </c>
      <c r="AC208">
        <v>1</v>
      </c>
      <c r="AD208">
        <v>14</v>
      </c>
      <c r="AF208">
        <v>0.36073423782920988</v>
      </c>
      <c r="AG208">
        <v>22600</v>
      </c>
    </row>
    <row r="209" spans="1:33" x14ac:dyDescent="0.2">
      <c r="A209" t="s">
        <v>2444</v>
      </c>
      <c r="B209" t="s">
        <v>2445</v>
      </c>
      <c r="C209" t="s">
        <v>1550</v>
      </c>
      <c r="D209">
        <v>1282</v>
      </c>
      <c r="F209" t="s">
        <v>353</v>
      </c>
      <c r="G209" t="s">
        <v>1078</v>
      </c>
      <c r="H209">
        <v>51983</v>
      </c>
      <c r="I209">
        <v>9.3000000000000013E-2</v>
      </c>
      <c r="J209">
        <v>0.12558502340093602</v>
      </c>
      <c r="K209">
        <v>6.7862714508580349E-2</v>
      </c>
      <c r="L209">
        <v>2.0454545454545458E-2</v>
      </c>
      <c r="M209">
        <v>0.41200000000000003</v>
      </c>
      <c r="N209">
        <v>-6.0518423307626391E-2</v>
      </c>
      <c r="O209">
        <v>0.41095890410958902</v>
      </c>
      <c r="P209">
        <v>0.15155526141628062</v>
      </c>
      <c r="Q209">
        <v>0.11544461778471139</v>
      </c>
      <c r="R209">
        <v>0.21105354058721934</v>
      </c>
      <c r="S209">
        <v>29365</v>
      </c>
      <c r="T209">
        <v>2</v>
      </c>
      <c r="U209">
        <v>1</v>
      </c>
      <c r="V209">
        <v>2</v>
      </c>
      <c r="W209">
        <v>2</v>
      </c>
      <c r="X209">
        <v>0</v>
      </c>
      <c r="Y209">
        <v>2</v>
      </c>
      <c r="Z209">
        <v>2</v>
      </c>
      <c r="AA209">
        <v>1</v>
      </c>
      <c r="AB209">
        <v>2</v>
      </c>
      <c r="AC209">
        <v>0</v>
      </c>
      <c r="AD209">
        <v>14</v>
      </c>
      <c r="AF209">
        <v>0.21105354058721934</v>
      </c>
      <c r="AG209">
        <v>29365</v>
      </c>
    </row>
    <row r="210" spans="1:33" x14ac:dyDescent="0.2">
      <c r="A210" t="s">
        <v>2446</v>
      </c>
      <c r="B210" t="s">
        <v>2447</v>
      </c>
      <c r="C210" t="s">
        <v>1546</v>
      </c>
      <c r="D210">
        <v>1137</v>
      </c>
      <c r="F210" t="s">
        <v>421</v>
      </c>
      <c r="G210" t="s">
        <v>1030</v>
      </c>
      <c r="H210">
        <v>59957</v>
      </c>
      <c r="I210">
        <v>0.16</v>
      </c>
      <c r="J210">
        <v>0.11609498680738786</v>
      </c>
      <c r="K210">
        <v>5.3649956024626209E-2</v>
      </c>
      <c r="L210">
        <v>2.5363636363636363E-2</v>
      </c>
      <c r="M210">
        <v>0.33500000000000002</v>
      </c>
      <c r="N210">
        <v>-7.0058778127411986E-2</v>
      </c>
      <c r="O210">
        <v>0.4684959349593496</v>
      </c>
      <c r="P210">
        <v>0.10015060240963855</v>
      </c>
      <c r="Q210">
        <v>0.227792436235708</v>
      </c>
      <c r="R210">
        <v>0.28713629402756508</v>
      </c>
      <c r="S210">
        <v>20661</v>
      </c>
      <c r="T210">
        <v>1</v>
      </c>
      <c r="U210">
        <v>2</v>
      </c>
      <c r="V210">
        <v>1</v>
      </c>
      <c r="W210">
        <v>2</v>
      </c>
      <c r="X210">
        <v>0</v>
      </c>
      <c r="Y210">
        <v>1</v>
      </c>
      <c r="Z210">
        <v>2</v>
      </c>
      <c r="AA210">
        <v>2</v>
      </c>
      <c r="AB210">
        <v>2</v>
      </c>
      <c r="AC210">
        <v>1</v>
      </c>
      <c r="AD210">
        <v>14</v>
      </c>
      <c r="AF210">
        <v>0.28713629402756508</v>
      </c>
      <c r="AG210">
        <v>20661</v>
      </c>
    </row>
    <row r="211" spans="1:33" x14ac:dyDescent="0.2">
      <c r="A211" t="s">
        <v>2448</v>
      </c>
      <c r="B211" t="s">
        <v>2449</v>
      </c>
      <c r="C211" t="s">
        <v>2450</v>
      </c>
      <c r="D211">
        <v>977</v>
      </c>
      <c r="F211" t="s">
        <v>421</v>
      </c>
      <c r="G211" t="s">
        <v>1030</v>
      </c>
      <c r="H211">
        <v>39927</v>
      </c>
      <c r="I211">
        <v>0.14499999999999999</v>
      </c>
      <c r="J211">
        <v>0.20368474923234392</v>
      </c>
      <c r="K211">
        <v>5.1177072671443197E-2</v>
      </c>
      <c r="L211">
        <v>2.5363636363636363E-2</v>
      </c>
      <c r="M211">
        <v>0.311</v>
      </c>
      <c r="N211">
        <v>-7.0058778127411986E-2</v>
      </c>
      <c r="O211">
        <v>0.30031746031746032</v>
      </c>
      <c r="P211">
        <v>8.2629107981220654E-2</v>
      </c>
      <c r="Q211">
        <v>0.30808597748208805</v>
      </c>
      <c r="R211">
        <v>0.60184528034066709</v>
      </c>
      <c r="S211">
        <v>18735</v>
      </c>
      <c r="T211">
        <v>2</v>
      </c>
      <c r="U211">
        <v>2</v>
      </c>
      <c r="V211">
        <v>2</v>
      </c>
      <c r="W211">
        <v>2</v>
      </c>
      <c r="X211">
        <v>0</v>
      </c>
      <c r="Y211">
        <v>1</v>
      </c>
      <c r="Z211">
        <v>2</v>
      </c>
      <c r="AA211">
        <v>0</v>
      </c>
      <c r="AB211">
        <v>1</v>
      </c>
      <c r="AC211">
        <v>2</v>
      </c>
      <c r="AD211">
        <v>14</v>
      </c>
      <c r="AF211">
        <v>0.60184528034066709</v>
      </c>
      <c r="AG211">
        <v>18735</v>
      </c>
    </row>
    <row r="212" spans="1:33" x14ac:dyDescent="0.2">
      <c r="A212" t="s">
        <v>2451</v>
      </c>
      <c r="B212" t="s">
        <v>2452</v>
      </c>
      <c r="C212" t="s">
        <v>1353</v>
      </c>
      <c r="D212">
        <v>1720</v>
      </c>
      <c r="F212" t="s">
        <v>1027</v>
      </c>
      <c r="G212" t="s">
        <v>1026</v>
      </c>
      <c r="H212">
        <v>70375</v>
      </c>
      <c r="I212">
        <v>9.6999999999999989E-2</v>
      </c>
      <c r="J212">
        <v>7.5581395348837205E-2</v>
      </c>
      <c r="K212">
        <v>4.9418604651162788E-2</v>
      </c>
      <c r="L212">
        <v>2.7999999999999997E-2</v>
      </c>
      <c r="M212">
        <v>0.41899999999999998</v>
      </c>
      <c r="N212">
        <v>-3.0217272229322623E-2</v>
      </c>
      <c r="O212">
        <v>0.35300067430883347</v>
      </c>
      <c r="P212">
        <v>9.7668810289389063E-2</v>
      </c>
      <c r="Q212">
        <v>0.24302325581395348</v>
      </c>
      <c r="R212">
        <v>0.23967141821696061</v>
      </c>
      <c r="S212">
        <v>32500</v>
      </c>
      <c r="T212">
        <v>1</v>
      </c>
      <c r="U212">
        <v>1</v>
      </c>
      <c r="V212">
        <v>1</v>
      </c>
      <c r="W212">
        <v>2</v>
      </c>
      <c r="X212">
        <v>1</v>
      </c>
      <c r="Y212">
        <v>2</v>
      </c>
      <c r="Z212">
        <v>2</v>
      </c>
      <c r="AA212">
        <v>0</v>
      </c>
      <c r="AB212">
        <v>2</v>
      </c>
      <c r="AC212">
        <v>2</v>
      </c>
      <c r="AD212">
        <v>14</v>
      </c>
      <c r="AF212">
        <v>0.23967141821696061</v>
      </c>
      <c r="AG212">
        <v>32500</v>
      </c>
    </row>
    <row r="213" spans="1:33" x14ac:dyDescent="0.2">
      <c r="A213" t="s">
        <v>2453</v>
      </c>
      <c r="B213" t="s">
        <v>2454</v>
      </c>
      <c r="C213" t="s">
        <v>1460</v>
      </c>
      <c r="D213">
        <v>2164</v>
      </c>
      <c r="F213" t="s">
        <v>223</v>
      </c>
      <c r="G213" t="s">
        <v>1084</v>
      </c>
      <c r="H213">
        <v>53487</v>
      </c>
      <c r="I213">
        <v>0.13100000000000001</v>
      </c>
      <c r="J213">
        <v>0.1256931608133087</v>
      </c>
      <c r="K213">
        <v>0.13031423290203328</v>
      </c>
      <c r="L213">
        <v>2.3727272727272725E-2</v>
      </c>
      <c r="M213">
        <v>0.34499999999999997</v>
      </c>
      <c r="N213">
        <v>-1.5537041206935375E-2</v>
      </c>
      <c r="O213">
        <v>0.48423423423423423</v>
      </c>
      <c r="P213">
        <v>8.999158957106812E-2</v>
      </c>
      <c r="Q213">
        <v>0.21719038817005545</v>
      </c>
      <c r="R213">
        <v>0.2306765709696848</v>
      </c>
      <c r="S213">
        <v>26069</v>
      </c>
      <c r="T213">
        <v>2</v>
      </c>
      <c r="U213">
        <v>2</v>
      </c>
      <c r="V213">
        <v>2</v>
      </c>
      <c r="W213">
        <v>2</v>
      </c>
      <c r="X213">
        <v>0</v>
      </c>
      <c r="Y213">
        <v>1</v>
      </c>
      <c r="Z213">
        <v>1</v>
      </c>
      <c r="AA213">
        <v>2</v>
      </c>
      <c r="AB213">
        <v>1</v>
      </c>
      <c r="AC213">
        <v>1</v>
      </c>
      <c r="AD213">
        <v>14</v>
      </c>
      <c r="AF213">
        <v>0.2306765709696848</v>
      </c>
      <c r="AG213">
        <v>26069</v>
      </c>
    </row>
    <row r="214" spans="1:33" x14ac:dyDescent="0.2">
      <c r="A214" t="s">
        <v>2455</v>
      </c>
      <c r="B214" t="s">
        <v>2456</v>
      </c>
      <c r="C214" t="s">
        <v>1211</v>
      </c>
      <c r="D214">
        <v>1384</v>
      </c>
      <c r="F214" t="s">
        <v>1029</v>
      </c>
      <c r="G214" t="s">
        <v>1028</v>
      </c>
      <c r="H214">
        <v>51625</v>
      </c>
      <c r="I214">
        <v>0.155</v>
      </c>
      <c r="J214">
        <v>0.27456647398843931</v>
      </c>
      <c r="K214">
        <v>5.2023121387283239E-2</v>
      </c>
      <c r="L214">
        <v>2.4636363636363633E-2</v>
      </c>
      <c r="M214">
        <v>0.29299999999999998</v>
      </c>
      <c r="N214">
        <v>-8.5340243956927749E-3</v>
      </c>
      <c r="O214">
        <v>0.40428641013151484</v>
      </c>
      <c r="P214">
        <v>0.12571067593177512</v>
      </c>
      <c r="Q214">
        <v>0.25505780346820811</v>
      </c>
      <c r="R214">
        <v>0.40156249999999999</v>
      </c>
      <c r="S214">
        <v>19079</v>
      </c>
      <c r="T214">
        <v>2</v>
      </c>
      <c r="U214">
        <v>2</v>
      </c>
      <c r="V214">
        <v>2</v>
      </c>
      <c r="W214">
        <v>2</v>
      </c>
      <c r="X214">
        <v>0</v>
      </c>
      <c r="Y214">
        <v>0</v>
      </c>
      <c r="Z214">
        <v>1</v>
      </c>
      <c r="AA214">
        <v>1</v>
      </c>
      <c r="AB214">
        <v>2</v>
      </c>
      <c r="AC214">
        <v>2</v>
      </c>
      <c r="AD214">
        <v>14</v>
      </c>
      <c r="AF214">
        <v>0.40156249999999999</v>
      </c>
      <c r="AG214">
        <v>19079</v>
      </c>
    </row>
    <row r="215" spans="1:33" x14ac:dyDescent="0.2">
      <c r="A215" t="s">
        <v>2457</v>
      </c>
      <c r="B215" t="s">
        <v>2458</v>
      </c>
      <c r="C215" t="s">
        <v>1208</v>
      </c>
      <c r="D215">
        <v>1660</v>
      </c>
      <c r="F215" t="s">
        <v>970</v>
      </c>
      <c r="G215" t="s">
        <v>969</v>
      </c>
      <c r="H215">
        <v>68790</v>
      </c>
      <c r="I215">
        <v>9.1999999999999998E-2</v>
      </c>
      <c r="J215">
        <v>8.8554216867469879E-2</v>
      </c>
      <c r="K215">
        <v>0.10180722891566266</v>
      </c>
      <c r="L215">
        <v>5.218181818181819E-2</v>
      </c>
      <c r="M215">
        <v>0.434</v>
      </c>
      <c r="N215">
        <v>-1.3358590828577053E-2</v>
      </c>
      <c r="O215">
        <v>0.5244635193133047</v>
      </c>
      <c r="P215">
        <v>8.2365948037589828E-2</v>
      </c>
      <c r="Q215">
        <v>0.21987951807228914</v>
      </c>
      <c r="R215">
        <v>0.35365853658536583</v>
      </c>
      <c r="S215">
        <v>32667</v>
      </c>
      <c r="T215">
        <v>1</v>
      </c>
      <c r="U215">
        <v>1</v>
      </c>
      <c r="V215">
        <v>1</v>
      </c>
      <c r="W215">
        <v>2</v>
      </c>
      <c r="X215">
        <v>2</v>
      </c>
      <c r="Y215">
        <v>2</v>
      </c>
      <c r="Z215">
        <v>1</v>
      </c>
      <c r="AA215">
        <v>2</v>
      </c>
      <c r="AB215">
        <v>1</v>
      </c>
      <c r="AC215">
        <v>1</v>
      </c>
      <c r="AD215">
        <v>14</v>
      </c>
      <c r="AF215">
        <v>0.35365853658536583</v>
      </c>
      <c r="AG215">
        <v>32667</v>
      </c>
    </row>
    <row r="216" spans="1:33" x14ac:dyDescent="0.2">
      <c r="A216" t="s">
        <v>2459</v>
      </c>
      <c r="B216" t="s">
        <v>2460</v>
      </c>
      <c r="C216" t="s">
        <v>1623</v>
      </c>
      <c r="D216">
        <v>2115</v>
      </c>
      <c r="F216" t="s">
        <v>1081</v>
      </c>
      <c r="G216" t="s">
        <v>1080</v>
      </c>
      <c r="H216">
        <v>57684</v>
      </c>
      <c r="I216">
        <v>0.105</v>
      </c>
      <c r="J216">
        <v>0.14231678486997637</v>
      </c>
      <c r="K216">
        <v>4.9645390070921988E-2</v>
      </c>
      <c r="L216">
        <v>2.7727272727272729E-2</v>
      </c>
      <c r="M216">
        <v>0.39700000000000002</v>
      </c>
      <c r="N216">
        <v>-2.3193132658376935E-2</v>
      </c>
      <c r="O216">
        <v>0.39258241758241758</v>
      </c>
      <c r="P216">
        <v>4.8134328358208953E-2</v>
      </c>
      <c r="Q216">
        <v>0.31725768321513004</v>
      </c>
      <c r="R216">
        <v>0.34449760765550241</v>
      </c>
      <c r="S216">
        <v>22264</v>
      </c>
      <c r="T216">
        <v>1</v>
      </c>
      <c r="U216">
        <v>1</v>
      </c>
      <c r="V216">
        <v>2</v>
      </c>
      <c r="W216">
        <v>2</v>
      </c>
      <c r="X216">
        <v>1</v>
      </c>
      <c r="Y216">
        <v>2</v>
      </c>
      <c r="Z216">
        <v>2</v>
      </c>
      <c r="AA216">
        <v>1</v>
      </c>
      <c r="AB216">
        <v>0</v>
      </c>
      <c r="AC216">
        <v>2</v>
      </c>
      <c r="AD216">
        <v>14</v>
      </c>
      <c r="AF216">
        <v>0.34449760765550241</v>
      </c>
      <c r="AG216">
        <v>22264</v>
      </c>
    </row>
    <row r="217" spans="1:33" x14ac:dyDescent="0.2">
      <c r="A217" t="s">
        <v>2461</v>
      </c>
      <c r="B217" t="s">
        <v>2462</v>
      </c>
      <c r="C217" t="s">
        <v>1285</v>
      </c>
      <c r="D217">
        <v>1564</v>
      </c>
      <c r="F217" t="s">
        <v>970</v>
      </c>
      <c r="G217" t="s">
        <v>969</v>
      </c>
      <c r="H217">
        <v>58091</v>
      </c>
      <c r="I217">
        <v>0.113</v>
      </c>
      <c r="J217">
        <v>0.13107416879795397</v>
      </c>
      <c r="K217">
        <v>3.7084398976982097E-2</v>
      </c>
      <c r="L217">
        <v>5.218181818181819E-2</v>
      </c>
      <c r="M217">
        <v>0.36899999999999999</v>
      </c>
      <c r="N217">
        <v>-1.3358590828577053E-2</v>
      </c>
      <c r="O217">
        <v>0.45873320537428025</v>
      </c>
      <c r="P217">
        <v>5.7263411693791441E-2</v>
      </c>
      <c r="Q217">
        <v>0.23785166240409208</v>
      </c>
      <c r="R217">
        <v>0.37620010106114199</v>
      </c>
      <c r="S217">
        <v>27724</v>
      </c>
      <c r="T217">
        <v>1</v>
      </c>
      <c r="U217">
        <v>1</v>
      </c>
      <c r="V217">
        <v>2</v>
      </c>
      <c r="W217">
        <v>1</v>
      </c>
      <c r="X217">
        <v>2</v>
      </c>
      <c r="Y217">
        <v>2</v>
      </c>
      <c r="Z217">
        <v>1</v>
      </c>
      <c r="AA217">
        <v>2</v>
      </c>
      <c r="AB217">
        <v>1</v>
      </c>
      <c r="AC217">
        <v>1</v>
      </c>
      <c r="AD217">
        <v>14</v>
      </c>
      <c r="AF217">
        <v>0.37620010106114199</v>
      </c>
      <c r="AG217">
        <v>27724</v>
      </c>
    </row>
    <row r="218" spans="1:33" x14ac:dyDescent="0.2">
      <c r="A218" t="s">
        <v>2463</v>
      </c>
      <c r="B218" t="s">
        <v>2464</v>
      </c>
      <c r="C218" t="s">
        <v>1505</v>
      </c>
      <c r="D218">
        <v>1145</v>
      </c>
      <c r="F218" t="s">
        <v>10</v>
      </c>
      <c r="G218" t="s">
        <v>959</v>
      </c>
      <c r="H218">
        <v>60179</v>
      </c>
      <c r="I218">
        <v>9.6000000000000002E-2</v>
      </c>
      <c r="J218">
        <v>0.15021834061135372</v>
      </c>
      <c r="K218">
        <v>5.5021834061135373E-2</v>
      </c>
      <c r="L218">
        <v>2.127272727272727E-2</v>
      </c>
      <c r="M218">
        <v>0.374</v>
      </c>
      <c r="N218">
        <v>-2.4212444675865662E-2</v>
      </c>
      <c r="O218">
        <v>0.4206030150753769</v>
      </c>
      <c r="P218">
        <v>0.10667689946277821</v>
      </c>
      <c r="Q218">
        <v>0.18951965065502183</v>
      </c>
      <c r="R218">
        <v>0.34142053445850912</v>
      </c>
      <c r="S218">
        <v>28013</v>
      </c>
      <c r="T218">
        <v>1</v>
      </c>
      <c r="U218">
        <v>1</v>
      </c>
      <c r="V218">
        <v>2</v>
      </c>
      <c r="W218">
        <v>2</v>
      </c>
      <c r="X218">
        <v>0</v>
      </c>
      <c r="Y218">
        <v>2</v>
      </c>
      <c r="Z218">
        <v>2</v>
      </c>
      <c r="AA218">
        <v>1</v>
      </c>
      <c r="AB218">
        <v>2</v>
      </c>
      <c r="AC218">
        <v>1</v>
      </c>
      <c r="AD218">
        <v>14</v>
      </c>
      <c r="AF218">
        <v>0.34142053445850912</v>
      </c>
      <c r="AG218">
        <v>28013</v>
      </c>
    </row>
    <row r="219" spans="1:33" x14ac:dyDescent="0.2">
      <c r="A219" t="s">
        <v>2465</v>
      </c>
      <c r="B219" t="s">
        <v>2466</v>
      </c>
      <c r="C219" t="s">
        <v>1270</v>
      </c>
      <c r="D219">
        <v>891</v>
      </c>
      <c r="F219" t="s">
        <v>218</v>
      </c>
      <c r="G219" t="s">
        <v>1091</v>
      </c>
      <c r="H219">
        <v>57396</v>
      </c>
      <c r="I219">
        <v>9.3000000000000013E-2</v>
      </c>
      <c r="J219">
        <v>0.13916947250280584</v>
      </c>
      <c r="K219">
        <v>3.7037037037037035E-2</v>
      </c>
      <c r="L219">
        <v>2.4818181818181816E-2</v>
      </c>
      <c r="M219">
        <v>0.38500000000000001</v>
      </c>
      <c r="N219">
        <v>-9.6015135390800518E-2</v>
      </c>
      <c r="O219">
        <v>0.56996805111821092</v>
      </c>
      <c r="P219">
        <v>0.10073937153419593</v>
      </c>
      <c r="Q219">
        <v>0.21548821548821548</v>
      </c>
      <c r="R219">
        <v>0.24873330262551818</v>
      </c>
      <c r="S219">
        <v>22536</v>
      </c>
      <c r="T219">
        <v>1</v>
      </c>
      <c r="U219">
        <v>1</v>
      </c>
      <c r="V219">
        <v>2</v>
      </c>
      <c r="W219">
        <v>1</v>
      </c>
      <c r="X219">
        <v>0</v>
      </c>
      <c r="Y219">
        <v>2</v>
      </c>
      <c r="Z219">
        <v>2</v>
      </c>
      <c r="AA219">
        <v>2</v>
      </c>
      <c r="AB219">
        <v>2</v>
      </c>
      <c r="AC219">
        <v>1</v>
      </c>
      <c r="AD219">
        <v>14</v>
      </c>
      <c r="AF219">
        <v>0.24873330262551818</v>
      </c>
      <c r="AG219">
        <v>22536</v>
      </c>
    </row>
    <row r="220" spans="1:33" x14ac:dyDescent="0.2">
      <c r="A220" t="s">
        <v>2467</v>
      </c>
      <c r="B220" t="s">
        <v>2468</v>
      </c>
      <c r="C220" t="s">
        <v>1240</v>
      </c>
      <c r="D220">
        <v>976</v>
      </c>
      <c r="F220" t="s">
        <v>581</v>
      </c>
      <c r="G220" t="s">
        <v>1053</v>
      </c>
      <c r="H220">
        <v>61413</v>
      </c>
      <c r="I220">
        <v>0.106</v>
      </c>
      <c r="J220">
        <v>9.1188524590163939E-2</v>
      </c>
      <c r="K220">
        <v>6.25E-2</v>
      </c>
      <c r="L220">
        <v>2.7727272727272722E-2</v>
      </c>
      <c r="M220">
        <v>0.40500000000000003</v>
      </c>
      <c r="N220">
        <v>-5.3229470950989941E-2</v>
      </c>
      <c r="O220">
        <v>0.47547416612164811</v>
      </c>
      <c r="P220">
        <v>0.13227513227513227</v>
      </c>
      <c r="Q220">
        <v>0.13934426229508196</v>
      </c>
      <c r="R220">
        <v>0.24351585014409222</v>
      </c>
      <c r="S220">
        <v>27900</v>
      </c>
      <c r="T220">
        <v>1</v>
      </c>
      <c r="U220">
        <v>1</v>
      </c>
      <c r="V220">
        <v>1</v>
      </c>
      <c r="W220">
        <v>2</v>
      </c>
      <c r="X220">
        <v>1</v>
      </c>
      <c r="Y220">
        <v>2</v>
      </c>
      <c r="Z220">
        <v>2</v>
      </c>
      <c r="AA220">
        <v>2</v>
      </c>
      <c r="AB220">
        <v>2</v>
      </c>
      <c r="AC220">
        <v>0</v>
      </c>
      <c r="AD220">
        <v>14</v>
      </c>
      <c r="AF220">
        <v>0.24351585014409222</v>
      </c>
      <c r="AG220">
        <v>27900</v>
      </c>
    </row>
    <row r="221" spans="1:33" x14ac:dyDescent="0.2">
      <c r="A221" t="s">
        <v>2469</v>
      </c>
      <c r="B221" t="s">
        <v>2470</v>
      </c>
      <c r="C221" t="s">
        <v>1277</v>
      </c>
      <c r="D221">
        <v>1324</v>
      </c>
      <c r="F221" t="s">
        <v>10</v>
      </c>
      <c r="G221" t="s">
        <v>959</v>
      </c>
      <c r="H221">
        <v>49271</v>
      </c>
      <c r="I221">
        <v>0.11699999999999999</v>
      </c>
      <c r="J221">
        <v>0.11404833836858005</v>
      </c>
      <c r="K221">
        <v>8.6858006042296071E-2</v>
      </c>
      <c r="L221">
        <v>2.127272727272727E-2</v>
      </c>
      <c r="M221">
        <v>0.38600000000000001</v>
      </c>
      <c r="N221">
        <v>-2.4212444675865662E-2</v>
      </c>
      <c r="O221">
        <v>0.53373015873015872</v>
      </c>
      <c r="P221">
        <v>8.6479066575154431E-2</v>
      </c>
      <c r="Q221">
        <v>0.18277945619335348</v>
      </c>
      <c r="R221">
        <v>0.25935531678399409</v>
      </c>
      <c r="S221">
        <v>20324</v>
      </c>
      <c r="T221">
        <v>2</v>
      </c>
      <c r="U221">
        <v>1</v>
      </c>
      <c r="V221">
        <v>1</v>
      </c>
      <c r="W221">
        <v>2</v>
      </c>
      <c r="X221">
        <v>0</v>
      </c>
      <c r="Y221">
        <v>2</v>
      </c>
      <c r="Z221">
        <v>2</v>
      </c>
      <c r="AA221">
        <v>2</v>
      </c>
      <c r="AB221">
        <v>1</v>
      </c>
      <c r="AC221">
        <v>1</v>
      </c>
      <c r="AD221">
        <v>14</v>
      </c>
      <c r="AF221">
        <v>0.25935531678399409</v>
      </c>
      <c r="AG221">
        <v>20324</v>
      </c>
    </row>
    <row r="222" spans="1:33" x14ac:dyDescent="0.2">
      <c r="A222" t="s">
        <v>2471</v>
      </c>
      <c r="B222" t="s">
        <v>2472</v>
      </c>
      <c r="C222" t="s">
        <v>1413</v>
      </c>
      <c r="D222">
        <v>725</v>
      </c>
      <c r="F222" t="s">
        <v>1115</v>
      </c>
      <c r="G222" t="s">
        <v>1114</v>
      </c>
      <c r="H222">
        <v>58565</v>
      </c>
      <c r="I222">
        <v>0.153</v>
      </c>
      <c r="J222">
        <v>0.15172413793103448</v>
      </c>
      <c r="K222">
        <v>7.3103448275862071E-2</v>
      </c>
      <c r="L222">
        <v>2.8363636363636365E-2</v>
      </c>
      <c r="M222">
        <v>0.41299999999999998</v>
      </c>
      <c r="N222">
        <v>4.975231531337497E-2</v>
      </c>
      <c r="O222">
        <v>0.4768413059984814</v>
      </c>
      <c r="P222">
        <v>8.3839611178614826E-2</v>
      </c>
      <c r="Q222">
        <v>0.20137931034482759</v>
      </c>
      <c r="R222">
        <v>0.37583254043767839</v>
      </c>
      <c r="S222">
        <v>27500</v>
      </c>
      <c r="T222">
        <v>1</v>
      </c>
      <c r="U222">
        <v>2</v>
      </c>
      <c r="V222">
        <v>2</v>
      </c>
      <c r="W222">
        <v>2</v>
      </c>
      <c r="X222">
        <v>1</v>
      </c>
      <c r="Y222">
        <v>2</v>
      </c>
      <c r="Z222">
        <v>0</v>
      </c>
      <c r="AA222">
        <v>2</v>
      </c>
      <c r="AB222">
        <v>1</v>
      </c>
      <c r="AC222">
        <v>1</v>
      </c>
      <c r="AD222">
        <v>14</v>
      </c>
      <c r="AF222">
        <v>0.37583254043767839</v>
      </c>
      <c r="AG222">
        <v>27500</v>
      </c>
    </row>
    <row r="223" spans="1:33" x14ac:dyDescent="0.2">
      <c r="A223" t="s">
        <v>2473</v>
      </c>
      <c r="B223" t="s">
        <v>2474</v>
      </c>
      <c r="C223" t="s">
        <v>1449</v>
      </c>
      <c r="D223">
        <v>1605</v>
      </c>
      <c r="F223" t="s">
        <v>891</v>
      </c>
      <c r="G223" t="s">
        <v>963</v>
      </c>
      <c r="H223">
        <v>54659</v>
      </c>
      <c r="I223">
        <v>0.1</v>
      </c>
      <c r="J223">
        <v>7.3520249221183803E-2</v>
      </c>
      <c r="K223">
        <v>4.9844236760124609E-2</v>
      </c>
      <c r="L223">
        <v>3.3363636363636359E-2</v>
      </c>
      <c r="M223">
        <v>0.41799999999999998</v>
      </c>
      <c r="N223">
        <v>-5.2771929824561407E-3</v>
      </c>
      <c r="O223">
        <v>0.42698241837100825</v>
      </c>
      <c r="P223">
        <v>4.4642857142857144E-2</v>
      </c>
      <c r="Q223">
        <v>0.27289719626168224</v>
      </c>
      <c r="R223">
        <v>0.37618910348803691</v>
      </c>
      <c r="S223">
        <v>22708</v>
      </c>
      <c r="T223">
        <v>2</v>
      </c>
      <c r="U223">
        <v>1</v>
      </c>
      <c r="V223">
        <v>1</v>
      </c>
      <c r="W223">
        <v>2</v>
      </c>
      <c r="X223">
        <v>2</v>
      </c>
      <c r="Y223">
        <v>2</v>
      </c>
      <c r="Z223">
        <v>1</v>
      </c>
      <c r="AA223">
        <v>1</v>
      </c>
      <c r="AB223">
        <v>0</v>
      </c>
      <c r="AC223">
        <v>2</v>
      </c>
      <c r="AD223">
        <v>14</v>
      </c>
      <c r="AF223">
        <v>0.37618910348803691</v>
      </c>
      <c r="AG223">
        <v>22708</v>
      </c>
    </row>
    <row r="224" spans="1:33" x14ac:dyDescent="0.2">
      <c r="A224" t="s">
        <v>2475</v>
      </c>
      <c r="B224" t="s">
        <v>2476</v>
      </c>
      <c r="C224" t="s">
        <v>1272</v>
      </c>
      <c r="D224">
        <v>929</v>
      </c>
      <c r="F224" t="s">
        <v>315</v>
      </c>
      <c r="G224" t="s">
        <v>1107</v>
      </c>
      <c r="H224">
        <v>59375</v>
      </c>
      <c r="I224">
        <v>9.0999999999999998E-2</v>
      </c>
      <c r="J224">
        <v>0.13240043057050593</v>
      </c>
      <c r="K224">
        <v>6.3509149623250813E-2</v>
      </c>
      <c r="L224">
        <v>2.454545454545454E-2</v>
      </c>
      <c r="M224">
        <v>0.41399999999999998</v>
      </c>
      <c r="N224">
        <v>-0.112350490525467</v>
      </c>
      <c r="O224">
        <v>0.47554697554697556</v>
      </c>
      <c r="P224">
        <v>0.12581547064305684</v>
      </c>
      <c r="Q224">
        <v>0.10333692142088267</v>
      </c>
      <c r="R224">
        <v>0.3118899733806566</v>
      </c>
      <c r="S224">
        <v>29991</v>
      </c>
      <c r="T224">
        <v>1</v>
      </c>
      <c r="U224">
        <v>1</v>
      </c>
      <c r="V224">
        <v>2</v>
      </c>
      <c r="W224">
        <v>2</v>
      </c>
      <c r="X224">
        <v>0</v>
      </c>
      <c r="Y224">
        <v>2</v>
      </c>
      <c r="Z224">
        <v>2</v>
      </c>
      <c r="AA224">
        <v>2</v>
      </c>
      <c r="AB224">
        <v>2</v>
      </c>
      <c r="AC224">
        <v>0</v>
      </c>
      <c r="AD224">
        <v>14</v>
      </c>
      <c r="AF224">
        <v>0.3118899733806566</v>
      </c>
      <c r="AG224">
        <v>29991</v>
      </c>
    </row>
    <row r="225" spans="1:33" x14ac:dyDescent="0.2">
      <c r="A225" t="s">
        <v>2477</v>
      </c>
      <c r="B225" t="s">
        <v>2478</v>
      </c>
      <c r="C225" t="s">
        <v>1371</v>
      </c>
      <c r="D225">
        <v>1816</v>
      </c>
      <c r="F225" t="s">
        <v>1088</v>
      </c>
      <c r="G225" t="s">
        <v>1087</v>
      </c>
      <c r="H225">
        <v>59655</v>
      </c>
      <c r="I225">
        <v>0.10099999999999999</v>
      </c>
      <c r="J225">
        <v>0.13601321585903084</v>
      </c>
      <c r="K225">
        <v>5.4515418502202644E-2</v>
      </c>
      <c r="L225">
        <v>0.03</v>
      </c>
      <c r="M225">
        <v>0.47799999999999998</v>
      </c>
      <c r="N225">
        <v>1.6728716803176967E-2</v>
      </c>
      <c r="O225">
        <v>0.50569187958512518</v>
      </c>
      <c r="P225">
        <v>9.227053140096618E-2</v>
      </c>
      <c r="Q225">
        <v>0.20429515418502203</v>
      </c>
      <c r="R225">
        <v>0.25239835541343081</v>
      </c>
      <c r="S225">
        <v>32070</v>
      </c>
      <c r="T225">
        <v>1</v>
      </c>
      <c r="U225">
        <v>1</v>
      </c>
      <c r="V225">
        <v>2</v>
      </c>
      <c r="W225">
        <v>2</v>
      </c>
      <c r="X225">
        <v>2</v>
      </c>
      <c r="Y225">
        <v>2</v>
      </c>
      <c r="Z225">
        <v>0</v>
      </c>
      <c r="AA225">
        <v>2</v>
      </c>
      <c r="AB225">
        <v>1</v>
      </c>
      <c r="AC225">
        <v>1</v>
      </c>
      <c r="AD225">
        <v>14</v>
      </c>
      <c r="AF225">
        <v>0.25239835541343081</v>
      </c>
      <c r="AG225">
        <v>32070</v>
      </c>
    </row>
    <row r="226" spans="1:33" x14ac:dyDescent="0.2">
      <c r="A226" t="s">
        <v>2479</v>
      </c>
      <c r="B226" t="s">
        <v>2480</v>
      </c>
      <c r="C226" t="s">
        <v>1326</v>
      </c>
      <c r="D226">
        <v>1315</v>
      </c>
      <c r="F226" t="s">
        <v>405</v>
      </c>
      <c r="G226" t="s">
        <v>1056</v>
      </c>
      <c r="H226">
        <v>55462</v>
      </c>
      <c r="I226">
        <v>0.122</v>
      </c>
      <c r="J226">
        <v>0.13231939163498099</v>
      </c>
      <c r="K226">
        <v>6.2357414448669199E-2</v>
      </c>
      <c r="L226">
        <v>2.4000000000000004E-2</v>
      </c>
      <c r="M226">
        <v>0.41299999999999998</v>
      </c>
      <c r="N226">
        <v>-2.2210901681100358E-2</v>
      </c>
      <c r="O226">
        <v>0.49260628465804068</v>
      </c>
      <c r="P226">
        <v>2.5510204081632654E-2</v>
      </c>
      <c r="Q226">
        <v>0.21673003802281368</v>
      </c>
      <c r="R226">
        <v>0.31020704685797312</v>
      </c>
      <c r="S226">
        <v>17346</v>
      </c>
      <c r="T226">
        <v>2</v>
      </c>
      <c r="U226">
        <v>1</v>
      </c>
      <c r="V226">
        <v>2</v>
      </c>
      <c r="W226">
        <v>2</v>
      </c>
      <c r="X226">
        <v>0</v>
      </c>
      <c r="Y226">
        <v>2</v>
      </c>
      <c r="Z226">
        <v>2</v>
      </c>
      <c r="AA226">
        <v>2</v>
      </c>
      <c r="AB226">
        <v>0</v>
      </c>
      <c r="AC226">
        <v>1</v>
      </c>
      <c r="AD226">
        <v>14</v>
      </c>
      <c r="AF226">
        <v>0.31020704685797312</v>
      </c>
      <c r="AG226">
        <v>17346</v>
      </c>
    </row>
    <row r="227" spans="1:33" x14ac:dyDescent="0.2">
      <c r="A227" t="s">
        <v>2481</v>
      </c>
      <c r="B227" t="s">
        <v>2482</v>
      </c>
      <c r="C227" t="s">
        <v>2483</v>
      </c>
      <c r="D227">
        <v>1000</v>
      </c>
      <c r="F227" t="s">
        <v>972</v>
      </c>
      <c r="G227" t="s">
        <v>971</v>
      </c>
      <c r="H227">
        <v>40671</v>
      </c>
      <c r="I227">
        <v>0.28000000000000003</v>
      </c>
      <c r="J227">
        <v>0.254</v>
      </c>
      <c r="K227">
        <v>3.6999999999999998E-2</v>
      </c>
      <c r="L227">
        <v>3.0727272727272725E-2</v>
      </c>
      <c r="M227">
        <v>0.36299999999999999</v>
      </c>
      <c r="N227">
        <v>9.0296649086760147E-2</v>
      </c>
      <c r="O227">
        <v>0.38008342022940561</v>
      </c>
      <c r="P227">
        <v>0</v>
      </c>
      <c r="Q227">
        <v>0.33900000000000002</v>
      </c>
      <c r="R227">
        <v>0.45590327169274536</v>
      </c>
      <c r="S227">
        <v>20201</v>
      </c>
      <c r="T227">
        <v>2</v>
      </c>
      <c r="U227">
        <v>2</v>
      </c>
      <c r="V227">
        <v>2</v>
      </c>
      <c r="W227">
        <v>1</v>
      </c>
      <c r="X227">
        <v>2</v>
      </c>
      <c r="Y227">
        <v>1</v>
      </c>
      <c r="Z227">
        <v>0</v>
      </c>
      <c r="AA227">
        <v>1</v>
      </c>
      <c r="AB227">
        <v>0</v>
      </c>
      <c r="AC227">
        <v>2</v>
      </c>
      <c r="AD227">
        <v>13</v>
      </c>
      <c r="AF227">
        <v>0.45590327169274536</v>
      </c>
      <c r="AG227">
        <v>20201</v>
      </c>
    </row>
    <row r="228" spans="1:33" x14ac:dyDescent="0.2">
      <c r="A228" t="s">
        <v>2484</v>
      </c>
      <c r="B228" t="s">
        <v>2485</v>
      </c>
      <c r="C228" t="s">
        <v>2486</v>
      </c>
      <c r="D228">
        <v>1476</v>
      </c>
      <c r="F228" t="s">
        <v>1090</v>
      </c>
      <c r="G228" t="s">
        <v>1089</v>
      </c>
      <c r="H228">
        <v>50420</v>
      </c>
      <c r="I228">
        <v>0.17899999999999999</v>
      </c>
      <c r="J228">
        <v>0.16666666666666666</v>
      </c>
      <c r="K228">
        <v>8.8075880758807581E-2</v>
      </c>
      <c r="L228">
        <v>2.2545454545454546E-2</v>
      </c>
      <c r="M228">
        <v>0.40500000000000003</v>
      </c>
      <c r="N228">
        <v>0.16787640775660517</v>
      </c>
      <c r="O228">
        <v>0.49261511728931362</v>
      </c>
      <c r="P228">
        <v>1.6589250165892501E-2</v>
      </c>
      <c r="Q228">
        <v>0.23373983739837398</v>
      </c>
      <c r="R228">
        <v>0.44635720873040269</v>
      </c>
      <c r="S228">
        <v>27687</v>
      </c>
      <c r="T228">
        <v>2</v>
      </c>
      <c r="U228">
        <v>2</v>
      </c>
      <c r="V228">
        <v>2</v>
      </c>
      <c r="W228">
        <v>2</v>
      </c>
      <c r="X228">
        <v>0</v>
      </c>
      <c r="Y228">
        <v>2</v>
      </c>
      <c r="Z228">
        <v>0</v>
      </c>
      <c r="AA228">
        <v>2</v>
      </c>
      <c r="AB228">
        <v>0</v>
      </c>
      <c r="AC228">
        <v>1</v>
      </c>
      <c r="AD228">
        <v>13</v>
      </c>
      <c r="AF228">
        <v>0.44635720873040269</v>
      </c>
      <c r="AG228">
        <v>27687</v>
      </c>
    </row>
    <row r="229" spans="1:33" x14ac:dyDescent="0.2">
      <c r="A229" t="s">
        <v>2487</v>
      </c>
      <c r="B229" t="s">
        <v>2488</v>
      </c>
      <c r="C229" t="s">
        <v>2489</v>
      </c>
      <c r="D229">
        <v>1402</v>
      </c>
      <c r="F229" t="s">
        <v>977</v>
      </c>
      <c r="G229" t="s">
        <v>976</v>
      </c>
      <c r="H229">
        <v>63592</v>
      </c>
      <c r="I229">
        <v>0.111</v>
      </c>
      <c r="J229">
        <v>9.9144079885877312E-2</v>
      </c>
      <c r="K229">
        <v>9.5577746077032816E-2</v>
      </c>
      <c r="L229">
        <v>2.6818181818181817E-2</v>
      </c>
      <c r="M229">
        <v>0.39200000000000002</v>
      </c>
      <c r="N229">
        <v>0.14341677503250974</v>
      </c>
      <c r="O229">
        <v>0.56885787734116788</v>
      </c>
      <c r="P229">
        <v>6.9812540400775697E-2</v>
      </c>
      <c r="Q229">
        <v>0.4165477888730385</v>
      </c>
      <c r="R229">
        <v>0.38343717549325024</v>
      </c>
      <c r="S229">
        <v>40647</v>
      </c>
      <c r="T229">
        <v>1</v>
      </c>
      <c r="U229">
        <v>1</v>
      </c>
      <c r="V229">
        <v>1</v>
      </c>
      <c r="W229">
        <v>2</v>
      </c>
      <c r="X229">
        <v>1</v>
      </c>
      <c r="Y229">
        <v>2</v>
      </c>
      <c r="Z229">
        <v>0</v>
      </c>
      <c r="AA229">
        <v>2</v>
      </c>
      <c r="AB229">
        <v>1</v>
      </c>
      <c r="AC229">
        <v>2</v>
      </c>
      <c r="AD229">
        <v>13</v>
      </c>
      <c r="AF229">
        <v>0.38343717549325024</v>
      </c>
      <c r="AG229">
        <v>40647</v>
      </c>
    </row>
    <row r="230" spans="1:33" x14ac:dyDescent="0.2">
      <c r="A230" t="s">
        <v>2490</v>
      </c>
      <c r="B230" t="s">
        <v>2491</v>
      </c>
      <c r="C230" t="s">
        <v>1311</v>
      </c>
      <c r="D230">
        <v>1711</v>
      </c>
      <c r="F230" t="s">
        <v>1070</v>
      </c>
      <c r="G230" t="s">
        <v>1069</v>
      </c>
      <c r="H230">
        <v>66953</v>
      </c>
      <c r="I230">
        <v>6.3E-2</v>
      </c>
      <c r="J230">
        <v>0.17124488603156049</v>
      </c>
      <c r="K230">
        <v>0.10344827586206896</v>
      </c>
      <c r="L230">
        <v>2.9272727272727277E-2</v>
      </c>
      <c r="M230">
        <v>0.36799999999999999</v>
      </c>
      <c r="N230">
        <v>4.1193073460981007E-4</v>
      </c>
      <c r="O230">
        <v>0.40299625468164796</v>
      </c>
      <c r="P230">
        <v>9.8999473407056351E-2</v>
      </c>
      <c r="Q230">
        <v>0.22092343658679134</v>
      </c>
      <c r="R230">
        <v>0.23230535894843277</v>
      </c>
      <c r="S230">
        <v>30283</v>
      </c>
      <c r="T230">
        <v>1</v>
      </c>
      <c r="U230">
        <v>0</v>
      </c>
      <c r="V230">
        <v>2</v>
      </c>
      <c r="W230">
        <v>2</v>
      </c>
      <c r="X230">
        <v>2</v>
      </c>
      <c r="Y230">
        <v>2</v>
      </c>
      <c r="Z230">
        <v>0</v>
      </c>
      <c r="AA230">
        <v>1</v>
      </c>
      <c r="AB230">
        <v>2</v>
      </c>
      <c r="AC230">
        <v>1</v>
      </c>
      <c r="AD230">
        <v>13</v>
      </c>
      <c r="AF230">
        <v>0.23230535894843277</v>
      </c>
      <c r="AG230">
        <v>30283</v>
      </c>
    </row>
    <row r="231" spans="1:33" x14ac:dyDescent="0.2">
      <c r="A231" t="s">
        <v>2492</v>
      </c>
      <c r="B231" t="s">
        <v>2493</v>
      </c>
      <c r="C231" t="s">
        <v>1597</v>
      </c>
      <c r="D231">
        <v>1605</v>
      </c>
      <c r="F231" t="s">
        <v>1070</v>
      </c>
      <c r="G231" t="s">
        <v>1069</v>
      </c>
      <c r="H231">
        <v>51806</v>
      </c>
      <c r="I231">
        <v>9.4E-2</v>
      </c>
      <c r="J231">
        <v>0.12274143302180686</v>
      </c>
      <c r="K231">
        <v>7.0404984423676015E-2</v>
      </c>
      <c r="L231">
        <v>2.9272727272727277E-2</v>
      </c>
      <c r="M231">
        <v>0.307</v>
      </c>
      <c r="N231">
        <v>4.1193073460981007E-4</v>
      </c>
      <c r="O231">
        <v>0.23010309278350516</v>
      </c>
      <c r="P231">
        <v>6.4846416382252553E-2</v>
      </c>
      <c r="Q231">
        <v>0.3115264797507788</v>
      </c>
      <c r="R231">
        <v>0.26649674313225713</v>
      </c>
      <c r="S231">
        <v>20714</v>
      </c>
      <c r="T231">
        <v>2</v>
      </c>
      <c r="U231">
        <v>1</v>
      </c>
      <c r="V231">
        <v>2</v>
      </c>
      <c r="W231">
        <v>2</v>
      </c>
      <c r="X231">
        <v>2</v>
      </c>
      <c r="Y231">
        <v>1</v>
      </c>
      <c r="Z231">
        <v>0</v>
      </c>
      <c r="AA231">
        <v>0</v>
      </c>
      <c r="AB231">
        <v>1</v>
      </c>
      <c r="AC231">
        <v>2</v>
      </c>
      <c r="AD231">
        <v>13</v>
      </c>
      <c r="AF231">
        <v>0.26649674313225713</v>
      </c>
      <c r="AG231">
        <v>20714</v>
      </c>
    </row>
    <row r="232" spans="1:33" x14ac:dyDescent="0.2">
      <c r="A232" t="s">
        <v>2494</v>
      </c>
      <c r="B232" t="s">
        <v>2495</v>
      </c>
      <c r="C232" t="s">
        <v>1342</v>
      </c>
      <c r="D232">
        <v>1609</v>
      </c>
      <c r="F232" t="s">
        <v>1070</v>
      </c>
      <c r="G232" t="s">
        <v>1069</v>
      </c>
      <c r="H232">
        <v>49848</v>
      </c>
      <c r="I232">
        <v>0.156</v>
      </c>
      <c r="J232">
        <v>0.12492231199502797</v>
      </c>
      <c r="K232">
        <v>7.0229956494717222E-2</v>
      </c>
      <c r="L232">
        <v>2.9272727272727277E-2</v>
      </c>
      <c r="M232">
        <v>0.41499999999999998</v>
      </c>
      <c r="N232">
        <v>4.1193073460981007E-4</v>
      </c>
      <c r="O232">
        <v>0.31058315334773218</v>
      </c>
      <c r="P232">
        <v>6.6705336426914147E-2</v>
      </c>
      <c r="Q232">
        <v>0.17277812305779988</v>
      </c>
      <c r="R232">
        <v>0.25798292760037939</v>
      </c>
      <c r="S232">
        <v>17759</v>
      </c>
      <c r="T232">
        <v>2</v>
      </c>
      <c r="U232">
        <v>2</v>
      </c>
      <c r="V232">
        <v>2</v>
      </c>
      <c r="W232">
        <v>2</v>
      </c>
      <c r="X232">
        <v>2</v>
      </c>
      <c r="Y232">
        <v>2</v>
      </c>
      <c r="Z232">
        <v>0</v>
      </c>
      <c r="AA232">
        <v>0</v>
      </c>
      <c r="AB232">
        <v>1</v>
      </c>
      <c r="AC232">
        <v>0</v>
      </c>
      <c r="AD232">
        <v>13</v>
      </c>
      <c r="AF232">
        <v>0.25798292760037939</v>
      </c>
      <c r="AG232">
        <v>17759</v>
      </c>
    </row>
    <row r="233" spans="1:33" x14ac:dyDescent="0.2">
      <c r="A233" t="s">
        <v>2496</v>
      </c>
      <c r="B233" t="s">
        <v>2497</v>
      </c>
      <c r="C233" t="s">
        <v>1472</v>
      </c>
      <c r="D233">
        <v>1972</v>
      </c>
      <c r="F233" t="s">
        <v>1070</v>
      </c>
      <c r="G233" t="s">
        <v>1069</v>
      </c>
      <c r="H233">
        <v>49364</v>
      </c>
      <c r="I233">
        <v>0.218</v>
      </c>
      <c r="J233">
        <v>0.12829614604462475</v>
      </c>
      <c r="K233">
        <v>4.3610547667342799E-2</v>
      </c>
      <c r="L233">
        <v>2.9272727272727277E-2</v>
      </c>
      <c r="M233">
        <v>0.31</v>
      </c>
      <c r="N233">
        <v>4.1193073460981007E-4</v>
      </c>
      <c r="O233">
        <v>0.38790157211209841</v>
      </c>
      <c r="P233">
        <v>3.0671859785783837E-2</v>
      </c>
      <c r="Q233">
        <v>0.33062880324543609</v>
      </c>
      <c r="R233">
        <v>0.45283882783882784</v>
      </c>
      <c r="S233">
        <v>23510</v>
      </c>
      <c r="T233">
        <v>2</v>
      </c>
      <c r="U233">
        <v>2</v>
      </c>
      <c r="V233">
        <v>2</v>
      </c>
      <c r="W233">
        <v>1</v>
      </c>
      <c r="X233">
        <v>2</v>
      </c>
      <c r="Y233">
        <v>1</v>
      </c>
      <c r="Z233">
        <v>0</v>
      </c>
      <c r="AA233">
        <v>1</v>
      </c>
      <c r="AB233">
        <v>0</v>
      </c>
      <c r="AC233">
        <v>2</v>
      </c>
      <c r="AD233">
        <v>13</v>
      </c>
      <c r="AF233">
        <v>0.45283882783882784</v>
      </c>
      <c r="AG233">
        <v>23510</v>
      </c>
    </row>
    <row r="234" spans="1:33" x14ac:dyDescent="0.2">
      <c r="A234" t="s">
        <v>2498</v>
      </c>
      <c r="B234" t="s">
        <v>2499</v>
      </c>
      <c r="C234" t="s">
        <v>1259</v>
      </c>
      <c r="D234">
        <v>802</v>
      </c>
      <c r="F234" t="s">
        <v>977</v>
      </c>
      <c r="G234" t="s">
        <v>976</v>
      </c>
      <c r="H234">
        <v>61563</v>
      </c>
      <c r="I234">
        <v>9.8000000000000004E-2</v>
      </c>
      <c r="J234">
        <v>0.1970074812967581</v>
      </c>
      <c r="K234">
        <v>7.1072319201995013E-2</v>
      </c>
      <c r="L234">
        <v>2.6818181818181817E-2</v>
      </c>
      <c r="M234">
        <v>0.35799999999999998</v>
      </c>
      <c r="N234">
        <v>0.14341677503250974</v>
      </c>
      <c r="O234">
        <v>0.61877022653721681</v>
      </c>
      <c r="P234">
        <v>6.0185185185185182E-2</v>
      </c>
      <c r="Q234">
        <v>0.25062344139650872</v>
      </c>
      <c r="R234">
        <v>0.26620370370370372</v>
      </c>
      <c r="S234">
        <v>31769</v>
      </c>
      <c r="T234">
        <v>1</v>
      </c>
      <c r="U234">
        <v>1</v>
      </c>
      <c r="V234">
        <v>2</v>
      </c>
      <c r="W234">
        <v>2</v>
      </c>
      <c r="X234">
        <v>1</v>
      </c>
      <c r="Y234">
        <v>1</v>
      </c>
      <c r="Z234">
        <v>0</v>
      </c>
      <c r="AA234">
        <v>2</v>
      </c>
      <c r="AB234">
        <v>1</v>
      </c>
      <c r="AC234">
        <v>2</v>
      </c>
      <c r="AD234">
        <v>13</v>
      </c>
      <c r="AF234">
        <v>0.26620370370370372</v>
      </c>
      <c r="AG234">
        <v>31769</v>
      </c>
    </row>
    <row r="235" spans="1:33" x14ac:dyDescent="0.2">
      <c r="A235" t="s">
        <v>2500</v>
      </c>
      <c r="B235" t="s">
        <v>2501</v>
      </c>
      <c r="C235" t="s">
        <v>1373</v>
      </c>
      <c r="D235">
        <v>2263</v>
      </c>
      <c r="F235" t="s">
        <v>972</v>
      </c>
      <c r="G235" t="s">
        <v>971</v>
      </c>
      <c r="H235">
        <v>52440</v>
      </c>
      <c r="I235">
        <v>0.13300000000000001</v>
      </c>
      <c r="J235">
        <v>0.11533362792752982</v>
      </c>
      <c r="K235">
        <v>7.8214759169244363E-2</v>
      </c>
      <c r="L235">
        <v>3.0727272727272725E-2</v>
      </c>
      <c r="M235">
        <v>0.28800000000000003</v>
      </c>
      <c r="N235">
        <v>9.0296649086760147E-2</v>
      </c>
      <c r="O235">
        <v>0.4064046579330422</v>
      </c>
      <c r="P235">
        <v>6.9490131578947373E-2</v>
      </c>
      <c r="Q235">
        <v>0.26204153778170569</v>
      </c>
      <c r="R235">
        <v>0.35232876712328765</v>
      </c>
      <c r="S235">
        <v>24345</v>
      </c>
      <c r="T235">
        <v>2</v>
      </c>
      <c r="U235">
        <v>2</v>
      </c>
      <c r="V235">
        <v>1</v>
      </c>
      <c r="W235">
        <v>2</v>
      </c>
      <c r="X235">
        <v>2</v>
      </c>
      <c r="Y235">
        <v>0</v>
      </c>
      <c r="Z235">
        <v>0</v>
      </c>
      <c r="AA235">
        <v>1</v>
      </c>
      <c r="AB235">
        <v>1</v>
      </c>
      <c r="AC235">
        <v>2</v>
      </c>
      <c r="AD235">
        <v>13</v>
      </c>
      <c r="AF235">
        <v>0.35232876712328765</v>
      </c>
      <c r="AG235">
        <v>24345</v>
      </c>
    </row>
    <row r="236" spans="1:33" x14ac:dyDescent="0.2">
      <c r="A236" t="s">
        <v>2502</v>
      </c>
      <c r="B236" t="s">
        <v>2503</v>
      </c>
      <c r="C236" t="s">
        <v>1497</v>
      </c>
      <c r="D236">
        <v>1129</v>
      </c>
      <c r="F236" t="s">
        <v>977</v>
      </c>
      <c r="G236" t="s">
        <v>976</v>
      </c>
      <c r="H236">
        <v>59282</v>
      </c>
      <c r="I236">
        <v>0.127</v>
      </c>
      <c r="J236">
        <v>0.20017714791851196</v>
      </c>
      <c r="K236">
        <v>9.5659875996457047E-2</v>
      </c>
      <c r="L236">
        <v>2.6818181818181817E-2</v>
      </c>
      <c r="M236">
        <v>0.34499999999999997</v>
      </c>
      <c r="N236">
        <v>0.14341677503250974</v>
      </c>
      <c r="O236">
        <v>0.435847208619001</v>
      </c>
      <c r="P236">
        <v>6.4623032311516157E-2</v>
      </c>
      <c r="Q236">
        <v>0.26837909654561559</v>
      </c>
      <c r="R236">
        <v>0.37934705464868701</v>
      </c>
      <c r="S236">
        <v>23905</v>
      </c>
      <c r="T236">
        <v>1</v>
      </c>
      <c r="U236">
        <v>2</v>
      </c>
      <c r="V236">
        <v>2</v>
      </c>
      <c r="W236">
        <v>2</v>
      </c>
      <c r="X236">
        <v>1</v>
      </c>
      <c r="Y236">
        <v>1</v>
      </c>
      <c r="Z236">
        <v>0</v>
      </c>
      <c r="AA236">
        <v>1</v>
      </c>
      <c r="AB236">
        <v>1</v>
      </c>
      <c r="AC236">
        <v>2</v>
      </c>
      <c r="AD236">
        <v>13</v>
      </c>
      <c r="AF236">
        <v>0.37934705464868701</v>
      </c>
      <c r="AG236">
        <v>23905</v>
      </c>
    </row>
    <row r="237" spans="1:33" x14ac:dyDescent="0.2">
      <c r="A237" t="s">
        <v>2504</v>
      </c>
      <c r="B237" t="s">
        <v>2505</v>
      </c>
      <c r="C237" t="s">
        <v>2506</v>
      </c>
      <c r="D237">
        <v>1371</v>
      </c>
      <c r="F237" t="s">
        <v>972</v>
      </c>
      <c r="G237" t="s">
        <v>971</v>
      </c>
      <c r="H237">
        <v>43576</v>
      </c>
      <c r="I237">
        <v>0.14000000000000001</v>
      </c>
      <c r="J237">
        <v>0.13712618526622902</v>
      </c>
      <c r="K237">
        <v>2.0423048869438368E-2</v>
      </c>
      <c r="L237">
        <v>3.0727272727272725E-2</v>
      </c>
      <c r="M237">
        <v>0.32400000000000001</v>
      </c>
      <c r="N237">
        <v>9.0296649086760147E-2</v>
      </c>
      <c r="O237">
        <v>0.23879641485275288</v>
      </c>
      <c r="P237">
        <v>0.10333551340745585</v>
      </c>
      <c r="Q237">
        <v>0.50328227571115969</v>
      </c>
      <c r="R237">
        <v>0.43834557402396601</v>
      </c>
      <c r="S237">
        <v>25519</v>
      </c>
      <c r="T237">
        <v>2</v>
      </c>
      <c r="U237">
        <v>2</v>
      </c>
      <c r="V237">
        <v>2</v>
      </c>
      <c r="W237">
        <v>0</v>
      </c>
      <c r="X237">
        <v>2</v>
      </c>
      <c r="Y237">
        <v>1</v>
      </c>
      <c r="Z237">
        <v>0</v>
      </c>
      <c r="AA237">
        <v>0</v>
      </c>
      <c r="AB237">
        <v>2</v>
      </c>
      <c r="AC237">
        <v>2</v>
      </c>
      <c r="AD237">
        <v>13</v>
      </c>
      <c r="AF237">
        <v>0.43834557402396601</v>
      </c>
      <c r="AG237">
        <v>25519</v>
      </c>
    </row>
    <row r="238" spans="1:33" x14ac:dyDescent="0.2">
      <c r="A238" t="s">
        <v>2507</v>
      </c>
      <c r="B238" t="s">
        <v>2508</v>
      </c>
      <c r="C238" t="s">
        <v>1288</v>
      </c>
      <c r="D238">
        <v>1557</v>
      </c>
      <c r="F238" t="s">
        <v>958</v>
      </c>
      <c r="G238" t="s">
        <v>957</v>
      </c>
      <c r="H238">
        <v>46784</v>
      </c>
      <c r="I238">
        <v>0.13200000000000001</v>
      </c>
      <c r="J238">
        <v>0.21772639691714837</v>
      </c>
      <c r="K238">
        <v>6.6795118818240212E-2</v>
      </c>
      <c r="L238">
        <v>2.4363636363636362E-2</v>
      </c>
      <c r="M238">
        <v>0.36099999999999999</v>
      </c>
      <c r="N238">
        <v>0.13365062195781505</v>
      </c>
      <c r="O238">
        <v>0.37445319335083116</v>
      </c>
      <c r="P238">
        <v>6.654676258992806E-2</v>
      </c>
      <c r="Q238">
        <v>0.25818882466281312</v>
      </c>
      <c r="R238">
        <v>0.34466449896541529</v>
      </c>
      <c r="S238">
        <v>18000</v>
      </c>
      <c r="T238">
        <v>2</v>
      </c>
      <c r="U238">
        <v>2</v>
      </c>
      <c r="V238">
        <v>2</v>
      </c>
      <c r="W238">
        <v>2</v>
      </c>
      <c r="X238">
        <v>0</v>
      </c>
      <c r="Y238">
        <v>1</v>
      </c>
      <c r="Z238">
        <v>0</v>
      </c>
      <c r="AA238">
        <v>1</v>
      </c>
      <c r="AB238">
        <v>1</v>
      </c>
      <c r="AC238">
        <v>2</v>
      </c>
      <c r="AD238">
        <v>13</v>
      </c>
      <c r="AF238">
        <v>0.34466449896541529</v>
      </c>
      <c r="AG238">
        <v>18000</v>
      </c>
    </row>
    <row r="239" spans="1:33" x14ac:dyDescent="0.2">
      <c r="A239" t="s">
        <v>2509</v>
      </c>
      <c r="B239" t="s">
        <v>2510</v>
      </c>
      <c r="C239" t="s">
        <v>1462</v>
      </c>
      <c r="D239">
        <v>1173</v>
      </c>
      <c r="F239" t="s">
        <v>958</v>
      </c>
      <c r="G239" t="s">
        <v>957</v>
      </c>
      <c r="H239">
        <v>52930</v>
      </c>
      <c r="I239">
        <v>0.17800000000000002</v>
      </c>
      <c r="J239">
        <v>0.1287297527706735</v>
      </c>
      <c r="K239">
        <v>8.0988917306052857E-2</v>
      </c>
      <c r="L239">
        <v>2.4363636363636362E-2</v>
      </c>
      <c r="M239">
        <v>0.42299999999999999</v>
      </c>
      <c r="N239">
        <v>0.13365062195781505</v>
      </c>
      <c r="O239">
        <v>0.36517719568567025</v>
      </c>
      <c r="P239">
        <v>8.2508250825082501E-3</v>
      </c>
      <c r="Q239">
        <v>0.38022165387894286</v>
      </c>
      <c r="R239">
        <v>0.38874296435272043</v>
      </c>
      <c r="S239">
        <v>20630</v>
      </c>
      <c r="T239">
        <v>2</v>
      </c>
      <c r="U239">
        <v>2</v>
      </c>
      <c r="V239">
        <v>2</v>
      </c>
      <c r="W239">
        <v>2</v>
      </c>
      <c r="X239">
        <v>0</v>
      </c>
      <c r="Y239">
        <v>2</v>
      </c>
      <c r="Z239">
        <v>0</v>
      </c>
      <c r="AA239">
        <v>1</v>
      </c>
      <c r="AB239">
        <v>0</v>
      </c>
      <c r="AC239">
        <v>2</v>
      </c>
      <c r="AD239">
        <v>13</v>
      </c>
      <c r="AF239">
        <v>0.38874296435272043</v>
      </c>
      <c r="AG239">
        <v>20630</v>
      </c>
    </row>
    <row r="240" spans="1:33" x14ac:dyDescent="0.2">
      <c r="A240" t="s">
        <v>2511</v>
      </c>
      <c r="B240" t="s">
        <v>2512</v>
      </c>
      <c r="C240" t="s">
        <v>1350</v>
      </c>
      <c r="D240">
        <v>1357</v>
      </c>
      <c r="F240" t="s">
        <v>1022</v>
      </c>
      <c r="G240" t="s">
        <v>1021</v>
      </c>
      <c r="H240">
        <v>58750</v>
      </c>
      <c r="I240">
        <v>0.23499999999999999</v>
      </c>
      <c r="J240">
        <v>0.13043478260869565</v>
      </c>
      <c r="K240">
        <v>2.210759027266028E-2</v>
      </c>
      <c r="L240">
        <v>2.7272727272727275E-2</v>
      </c>
      <c r="M240">
        <v>0.39200000000000002</v>
      </c>
      <c r="N240">
        <v>5.4638356340840294E-3</v>
      </c>
      <c r="O240">
        <v>0.61253681110643665</v>
      </c>
      <c r="P240">
        <v>7.1184120465434639E-2</v>
      </c>
      <c r="Q240">
        <v>0.2557111274871039</v>
      </c>
      <c r="R240">
        <v>0.37875166002656041</v>
      </c>
      <c r="S240">
        <v>24920</v>
      </c>
      <c r="T240">
        <v>1</v>
      </c>
      <c r="U240">
        <v>2</v>
      </c>
      <c r="V240">
        <v>2</v>
      </c>
      <c r="W240">
        <v>0</v>
      </c>
      <c r="X240">
        <v>1</v>
      </c>
      <c r="Y240">
        <v>2</v>
      </c>
      <c r="Z240">
        <v>0</v>
      </c>
      <c r="AA240">
        <v>2</v>
      </c>
      <c r="AB240">
        <v>1</v>
      </c>
      <c r="AC240">
        <v>2</v>
      </c>
      <c r="AD240">
        <v>13</v>
      </c>
      <c r="AF240">
        <v>0.37875166002656041</v>
      </c>
      <c r="AG240">
        <v>24920</v>
      </c>
    </row>
    <row r="241" spans="1:33" x14ac:dyDescent="0.2">
      <c r="A241" t="s">
        <v>2513</v>
      </c>
      <c r="B241" t="s">
        <v>2514</v>
      </c>
      <c r="C241" t="s">
        <v>1421</v>
      </c>
      <c r="D241">
        <v>1990</v>
      </c>
      <c r="F241" t="s">
        <v>972</v>
      </c>
      <c r="G241" t="s">
        <v>971</v>
      </c>
      <c r="H241">
        <v>53163</v>
      </c>
      <c r="I241">
        <v>0.12300000000000001</v>
      </c>
      <c r="J241">
        <v>0.14271356783919598</v>
      </c>
      <c r="K241">
        <v>4.9246231155778891E-2</v>
      </c>
      <c r="L241">
        <v>3.0727272727272725E-2</v>
      </c>
      <c r="M241">
        <v>0.29799999999999999</v>
      </c>
      <c r="N241">
        <v>9.0296649086760147E-2</v>
      </c>
      <c r="O241">
        <v>0.44105960264900662</v>
      </c>
      <c r="P241">
        <v>4.1887337506018293E-2</v>
      </c>
      <c r="Q241">
        <v>0.29447236180904524</v>
      </c>
      <c r="R241">
        <v>0.25137614678899084</v>
      </c>
      <c r="S241">
        <v>24744</v>
      </c>
      <c r="T241">
        <v>2</v>
      </c>
      <c r="U241">
        <v>2</v>
      </c>
      <c r="V241">
        <v>2</v>
      </c>
      <c r="W241">
        <v>2</v>
      </c>
      <c r="X241">
        <v>2</v>
      </c>
      <c r="Y241">
        <v>0</v>
      </c>
      <c r="Z241">
        <v>0</v>
      </c>
      <c r="AA241">
        <v>1</v>
      </c>
      <c r="AB241">
        <v>0</v>
      </c>
      <c r="AC241">
        <v>2</v>
      </c>
      <c r="AD241">
        <v>13</v>
      </c>
      <c r="AF241">
        <v>0.25137614678899084</v>
      </c>
      <c r="AG241">
        <v>24744</v>
      </c>
    </row>
    <row r="242" spans="1:33" x14ac:dyDescent="0.2">
      <c r="A242" t="s">
        <v>2515</v>
      </c>
      <c r="B242" t="s">
        <v>2516</v>
      </c>
      <c r="C242" t="s">
        <v>1464</v>
      </c>
      <c r="D242">
        <v>1926</v>
      </c>
      <c r="F242" t="s">
        <v>977</v>
      </c>
      <c r="G242" t="s">
        <v>976</v>
      </c>
      <c r="H242">
        <v>53839</v>
      </c>
      <c r="I242">
        <v>0.255</v>
      </c>
      <c r="J242">
        <v>0.16251298026998962</v>
      </c>
      <c r="K242">
        <v>5.2959501557632398E-2</v>
      </c>
      <c r="L242">
        <v>2.6818181818181817E-2</v>
      </c>
      <c r="M242">
        <v>0.17800000000000002</v>
      </c>
      <c r="N242">
        <v>0.14341677503250974</v>
      </c>
      <c r="O242">
        <v>0.28594771241830064</v>
      </c>
      <c r="P242">
        <v>0.11570247933884298</v>
      </c>
      <c r="Q242">
        <v>0.31931464174454827</v>
      </c>
      <c r="R242">
        <v>0.36549881235154397</v>
      </c>
      <c r="S242">
        <v>27321</v>
      </c>
      <c r="T242">
        <v>2</v>
      </c>
      <c r="U242">
        <v>2</v>
      </c>
      <c r="V242">
        <v>2</v>
      </c>
      <c r="W242">
        <v>2</v>
      </c>
      <c r="X242">
        <v>1</v>
      </c>
      <c r="Y242">
        <v>0</v>
      </c>
      <c r="Z242">
        <v>0</v>
      </c>
      <c r="AA242">
        <v>0</v>
      </c>
      <c r="AB242">
        <v>2</v>
      </c>
      <c r="AC242">
        <v>2</v>
      </c>
      <c r="AD242">
        <v>13</v>
      </c>
      <c r="AF242">
        <v>0.36549881235154397</v>
      </c>
      <c r="AG242">
        <v>27321</v>
      </c>
    </row>
    <row r="243" spans="1:33" x14ac:dyDescent="0.2">
      <c r="A243" t="s">
        <v>2517</v>
      </c>
      <c r="B243" t="s">
        <v>2518</v>
      </c>
      <c r="C243" t="s">
        <v>1514</v>
      </c>
      <c r="D243">
        <v>1169</v>
      </c>
      <c r="F243" t="s">
        <v>839</v>
      </c>
      <c r="G243" t="s">
        <v>1075</v>
      </c>
      <c r="H243">
        <v>62656</v>
      </c>
      <c r="I243">
        <v>9.5000000000000001E-2</v>
      </c>
      <c r="J243">
        <v>9.2386655260906753E-2</v>
      </c>
      <c r="K243">
        <v>2.3952095808383235E-2</v>
      </c>
      <c r="L243">
        <v>3.2818181818181816E-2</v>
      </c>
      <c r="M243">
        <v>0.35200000000000004</v>
      </c>
      <c r="N243">
        <v>-3.5571565261439751E-2</v>
      </c>
      <c r="O243">
        <v>0.45663010967098705</v>
      </c>
      <c r="P243">
        <v>0.13600000000000001</v>
      </c>
      <c r="Q243">
        <v>0.19076133447390933</v>
      </c>
      <c r="R243">
        <v>0.24092284417549167</v>
      </c>
      <c r="S243">
        <v>21919</v>
      </c>
      <c r="T243">
        <v>1</v>
      </c>
      <c r="U243">
        <v>1</v>
      </c>
      <c r="V243">
        <v>1</v>
      </c>
      <c r="W243">
        <v>0</v>
      </c>
      <c r="X243">
        <v>2</v>
      </c>
      <c r="Y243">
        <v>1</v>
      </c>
      <c r="Z243">
        <v>2</v>
      </c>
      <c r="AA243">
        <v>2</v>
      </c>
      <c r="AB243">
        <v>2</v>
      </c>
      <c r="AC243">
        <v>1</v>
      </c>
      <c r="AD243">
        <v>13</v>
      </c>
      <c r="AF243">
        <v>0.24092284417549167</v>
      </c>
      <c r="AG243">
        <v>21919</v>
      </c>
    </row>
    <row r="244" spans="1:33" x14ac:dyDescent="0.2">
      <c r="A244" t="s">
        <v>2519</v>
      </c>
      <c r="B244" t="s">
        <v>2520</v>
      </c>
      <c r="C244" t="s">
        <v>1284</v>
      </c>
      <c r="D244">
        <v>1014</v>
      </c>
      <c r="F244" t="s">
        <v>839</v>
      </c>
      <c r="G244" t="s">
        <v>1075</v>
      </c>
      <c r="H244">
        <v>55682</v>
      </c>
      <c r="I244">
        <v>0.115</v>
      </c>
      <c r="J244">
        <v>9.8619329388560162E-2</v>
      </c>
      <c r="K244">
        <v>2.6627218934911243E-2</v>
      </c>
      <c r="L244">
        <v>3.2818181818181816E-2</v>
      </c>
      <c r="M244">
        <v>0.39700000000000002</v>
      </c>
      <c r="N244">
        <v>-3.5571565261439751E-2</v>
      </c>
      <c r="O244">
        <v>0.54109994086339441</v>
      </c>
      <c r="P244">
        <v>8.0500894454382826E-2</v>
      </c>
      <c r="Q244">
        <v>0.17159763313609466</v>
      </c>
      <c r="R244">
        <v>0.37208398133748055</v>
      </c>
      <c r="S244">
        <v>32467</v>
      </c>
      <c r="T244">
        <v>2</v>
      </c>
      <c r="U244">
        <v>1</v>
      </c>
      <c r="V244">
        <v>1</v>
      </c>
      <c r="W244">
        <v>0</v>
      </c>
      <c r="X244">
        <v>2</v>
      </c>
      <c r="Y244">
        <v>2</v>
      </c>
      <c r="Z244">
        <v>2</v>
      </c>
      <c r="AA244">
        <v>2</v>
      </c>
      <c r="AB244">
        <v>1</v>
      </c>
      <c r="AC244">
        <v>0</v>
      </c>
      <c r="AD244">
        <v>13</v>
      </c>
      <c r="AF244">
        <v>0.37208398133748055</v>
      </c>
      <c r="AG244">
        <v>32467</v>
      </c>
    </row>
    <row r="245" spans="1:33" x14ac:dyDescent="0.2">
      <c r="A245" t="s">
        <v>2521</v>
      </c>
      <c r="B245" t="s">
        <v>2522</v>
      </c>
      <c r="C245" t="s">
        <v>1427</v>
      </c>
      <c r="D245">
        <v>996</v>
      </c>
      <c r="F245" t="s">
        <v>247</v>
      </c>
      <c r="G245" t="s">
        <v>1011</v>
      </c>
      <c r="H245">
        <v>47750</v>
      </c>
      <c r="I245">
        <v>0.16200000000000001</v>
      </c>
      <c r="J245">
        <v>0.19879518072289157</v>
      </c>
      <c r="K245">
        <v>4.6184738955823292E-2</v>
      </c>
      <c r="L245">
        <v>2.809090909090909E-2</v>
      </c>
      <c r="M245">
        <v>0.34399999999999997</v>
      </c>
      <c r="N245">
        <v>5.993401172413057E-2</v>
      </c>
      <c r="O245">
        <v>0.5</v>
      </c>
      <c r="P245">
        <v>1.5810276679841896E-2</v>
      </c>
      <c r="Q245">
        <v>0.32028112449799195</v>
      </c>
      <c r="R245">
        <v>0.35151214675260289</v>
      </c>
      <c r="S245">
        <v>24741</v>
      </c>
      <c r="T245">
        <v>2</v>
      </c>
      <c r="U245">
        <v>2</v>
      </c>
      <c r="V245">
        <v>2</v>
      </c>
      <c r="W245">
        <v>1</v>
      </c>
      <c r="X245">
        <v>1</v>
      </c>
      <c r="Y245">
        <v>1</v>
      </c>
      <c r="Z245">
        <v>0</v>
      </c>
      <c r="AA245">
        <v>2</v>
      </c>
      <c r="AB245">
        <v>0</v>
      </c>
      <c r="AC245">
        <v>2</v>
      </c>
      <c r="AD245">
        <v>13</v>
      </c>
      <c r="AF245">
        <v>0.35151214675260289</v>
      </c>
      <c r="AG245">
        <v>24741</v>
      </c>
    </row>
    <row r="246" spans="1:33" x14ac:dyDescent="0.2">
      <c r="A246" t="s">
        <v>2523</v>
      </c>
      <c r="B246" t="s">
        <v>2524</v>
      </c>
      <c r="C246" t="s">
        <v>1258</v>
      </c>
      <c r="D246">
        <v>1784</v>
      </c>
      <c r="F246" t="s">
        <v>977</v>
      </c>
      <c r="G246" t="s">
        <v>976</v>
      </c>
      <c r="H246">
        <v>48175</v>
      </c>
      <c r="I246">
        <v>0.17</v>
      </c>
      <c r="J246">
        <v>0.28419282511210764</v>
      </c>
      <c r="K246">
        <v>4.4282511210762335E-2</v>
      </c>
      <c r="L246">
        <v>2.6818181818181817E-2</v>
      </c>
      <c r="M246">
        <v>0.28199999999999997</v>
      </c>
      <c r="N246">
        <v>0.14341677503250974</v>
      </c>
      <c r="O246">
        <v>0.60961857379767825</v>
      </c>
      <c r="P246">
        <v>9.3035078800203355E-2</v>
      </c>
      <c r="Q246">
        <v>0.37948430493273544</v>
      </c>
      <c r="R246">
        <v>0.52385892116182575</v>
      </c>
      <c r="S246">
        <v>20866</v>
      </c>
      <c r="T246">
        <v>2</v>
      </c>
      <c r="U246">
        <v>2</v>
      </c>
      <c r="V246">
        <v>2</v>
      </c>
      <c r="W246">
        <v>1</v>
      </c>
      <c r="X246">
        <v>1</v>
      </c>
      <c r="Y246">
        <v>0</v>
      </c>
      <c r="Z246">
        <v>0</v>
      </c>
      <c r="AA246">
        <v>2</v>
      </c>
      <c r="AB246">
        <v>1</v>
      </c>
      <c r="AC246">
        <v>2</v>
      </c>
      <c r="AD246">
        <v>13</v>
      </c>
      <c r="AF246">
        <v>0.52385892116182575</v>
      </c>
      <c r="AG246">
        <v>20866</v>
      </c>
    </row>
    <row r="247" spans="1:33" x14ac:dyDescent="0.2">
      <c r="A247" t="s">
        <v>2525</v>
      </c>
      <c r="B247" t="s">
        <v>2526</v>
      </c>
      <c r="C247" t="s">
        <v>1216</v>
      </c>
      <c r="D247">
        <v>1480</v>
      </c>
      <c r="F247" t="s">
        <v>977</v>
      </c>
      <c r="G247" t="s">
        <v>976</v>
      </c>
      <c r="H247">
        <v>48750</v>
      </c>
      <c r="I247">
        <v>8.5000000000000006E-2</v>
      </c>
      <c r="J247">
        <v>0.16081081081081081</v>
      </c>
      <c r="K247">
        <v>6.7567567567567571E-2</v>
      </c>
      <c r="L247">
        <v>2.6818181818181817E-2</v>
      </c>
      <c r="M247">
        <v>0.36899999999999999</v>
      </c>
      <c r="N247">
        <v>0.14341677503250974</v>
      </c>
      <c r="O247">
        <v>0.4538310412573674</v>
      </c>
      <c r="P247">
        <v>5.046728971962617E-2</v>
      </c>
      <c r="Q247">
        <v>0.29391891891891891</v>
      </c>
      <c r="R247">
        <v>0.3941657773034507</v>
      </c>
      <c r="S247">
        <v>22857</v>
      </c>
      <c r="T247">
        <v>2</v>
      </c>
      <c r="U247">
        <v>1</v>
      </c>
      <c r="V247">
        <v>2</v>
      </c>
      <c r="W247">
        <v>2</v>
      </c>
      <c r="X247">
        <v>1</v>
      </c>
      <c r="Y247">
        <v>2</v>
      </c>
      <c r="Z247">
        <v>0</v>
      </c>
      <c r="AA247">
        <v>1</v>
      </c>
      <c r="AB247">
        <v>0</v>
      </c>
      <c r="AC247">
        <v>2</v>
      </c>
      <c r="AD247">
        <v>13</v>
      </c>
      <c r="AF247">
        <v>0.3941657773034507</v>
      </c>
      <c r="AG247">
        <v>22857</v>
      </c>
    </row>
    <row r="248" spans="1:33" x14ac:dyDescent="0.2">
      <c r="A248" t="s">
        <v>2527</v>
      </c>
      <c r="B248" t="s">
        <v>2528</v>
      </c>
      <c r="C248" t="s">
        <v>1354</v>
      </c>
      <c r="D248">
        <v>1127</v>
      </c>
      <c r="F248" t="s">
        <v>977</v>
      </c>
      <c r="G248" t="s">
        <v>976</v>
      </c>
      <c r="H248">
        <v>58516</v>
      </c>
      <c r="I248">
        <v>0.111</v>
      </c>
      <c r="J248">
        <v>0.20319432120674358</v>
      </c>
      <c r="K248">
        <v>7.4534161490683232E-2</v>
      </c>
      <c r="L248">
        <v>2.6818181818181817E-2</v>
      </c>
      <c r="M248">
        <v>0.317</v>
      </c>
      <c r="N248">
        <v>0.14341677503250974</v>
      </c>
      <c r="O248">
        <v>0.41127694859038144</v>
      </c>
      <c r="P248">
        <v>0.14166031987814165</v>
      </c>
      <c r="Q248">
        <v>0.2857142857142857</v>
      </c>
      <c r="R248">
        <v>0.26639496109670247</v>
      </c>
      <c r="S248">
        <v>30779</v>
      </c>
      <c r="T248">
        <v>1</v>
      </c>
      <c r="U248">
        <v>1</v>
      </c>
      <c r="V248">
        <v>2</v>
      </c>
      <c r="W248">
        <v>2</v>
      </c>
      <c r="X248">
        <v>1</v>
      </c>
      <c r="Y248">
        <v>1</v>
      </c>
      <c r="Z248">
        <v>0</v>
      </c>
      <c r="AA248">
        <v>1</v>
      </c>
      <c r="AB248">
        <v>2</v>
      </c>
      <c r="AC248">
        <v>2</v>
      </c>
      <c r="AD248">
        <v>13</v>
      </c>
      <c r="AF248">
        <v>0.26639496109670247</v>
      </c>
      <c r="AG248">
        <v>30779</v>
      </c>
    </row>
    <row r="249" spans="1:33" x14ac:dyDescent="0.2">
      <c r="A249" t="s">
        <v>2529</v>
      </c>
      <c r="B249" t="s">
        <v>2530</v>
      </c>
      <c r="C249" t="s">
        <v>1330</v>
      </c>
      <c r="D249">
        <v>1136</v>
      </c>
      <c r="F249" t="s">
        <v>1086</v>
      </c>
      <c r="G249" t="s">
        <v>1085</v>
      </c>
      <c r="H249">
        <v>64844</v>
      </c>
      <c r="I249">
        <v>0.105</v>
      </c>
      <c r="J249">
        <v>0.10123239436619719</v>
      </c>
      <c r="K249">
        <v>1.936619718309859E-2</v>
      </c>
      <c r="L249">
        <v>3.1181818181818179E-2</v>
      </c>
      <c r="M249">
        <v>0.36299999999999999</v>
      </c>
      <c r="N249">
        <v>-4.8300693773601473E-2</v>
      </c>
      <c r="O249">
        <v>0.50362647325475973</v>
      </c>
      <c r="P249">
        <v>9.6439169139465875E-2</v>
      </c>
      <c r="Q249">
        <v>0.19806338028169015</v>
      </c>
      <c r="R249">
        <v>0.31029810298102983</v>
      </c>
      <c r="S249">
        <v>30764</v>
      </c>
      <c r="T249">
        <v>1</v>
      </c>
      <c r="U249">
        <v>1</v>
      </c>
      <c r="V249">
        <v>1</v>
      </c>
      <c r="W249">
        <v>0</v>
      </c>
      <c r="X249">
        <v>2</v>
      </c>
      <c r="Y249">
        <v>1</v>
      </c>
      <c r="Z249">
        <v>2</v>
      </c>
      <c r="AA249">
        <v>2</v>
      </c>
      <c r="AB249">
        <v>2</v>
      </c>
      <c r="AC249">
        <v>1</v>
      </c>
      <c r="AD249">
        <v>13</v>
      </c>
      <c r="AF249">
        <v>0.31029810298102983</v>
      </c>
      <c r="AG249">
        <v>30764</v>
      </c>
    </row>
    <row r="250" spans="1:33" x14ac:dyDescent="0.2">
      <c r="A250" t="s">
        <v>2531</v>
      </c>
      <c r="B250" t="s">
        <v>2532</v>
      </c>
      <c r="C250" t="s">
        <v>1355</v>
      </c>
      <c r="D250">
        <v>1399</v>
      </c>
      <c r="F250" t="s">
        <v>1086</v>
      </c>
      <c r="G250" t="s">
        <v>1085</v>
      </c>
      <c r="H250">
        <v>65655</v>
      </c>
      <c r="I250">
        <v>0.122</v>
      </c>
      <c r="J250">
        <v>9.7927090779127951E-2</v>
      </c>
      <c r="K250">
        <v>4.5746962115796999E-2</v>
      </c>
      <c r="L250">
        <v>3.1181818181818179E-2</v>
      </c>
      <c r="M250">
        <v>0.33500000000000002</v>
      </c>
      <c r="N250">
        <v>-4.8300693773601473E-2</v>
      </c>
      <c r="O250">
        <v>0.5558112773302647</v>
      </c>
      <c r="P250">
        <v>0.15151515151515152</v>
      </c>
      <c r="Q250">
        <v>0.14295925661186562</v>
      </c>
      <c r="R250">
        <v>0.26777493606138109</v>
      </c>
      <c r="S250">
        <v>26750</v>
      </c>
      <c r="T250">
        <v>1</v>
      </c>
      <c r="U250">
        <v>1</v>
      </c>
      <c r="V250">
        <v>1</v>
      </c>
      <c r="W250">
        <v>1</v>
      </c>
      <c r="X250">
        <v>2</v>
      </c>
      <c r="Y250">
        <v>1</v>
      </c>
      <c r="Z250">
        <v>2</v>
      </c>
      <c r="AA250">
        <v>2</v>
      </c>
      <c r="AB250">
        <v>2</v>
      </c>
      <c r="AC250">
        <v>0</v>
      </c>
      <c r="AD250">
        <v>13</v>
      </c>
      <c r="AF250">
        <v>0.26777493606138109</v>
      </c>
      <c r="AG250">
        <v>26750</v>
      </c>
    </row>
    <row r="251" spans="1:33" x14ac:dyDescent="0.2">
      <c r="A251" t="s">
        <v>2533</v>
      </c>
      <c r="B251" t="s">
        <v>2534</v>
      </c>
      <c r="C251" t="s">
        <v>1315</v>
      </c>
      <c r="D251">
        <v>2867</v>
      </c>
      <c r="F251" t="s">
        <v>977</v>
      </c>
      <c r="G251" t="s">
        <v>976</v>
      </c>
      <c r="H251">
        <v>41750</v>
      </c>
      <c r="I251">
        <v>0.1</v>
      </c>
      <c r="J251">
        <v>0.28392047436344608</v>
      </c>
      <c r="K251">
        <v>6.941053365887688E-2</v>
      </c>
      <c r="L251">
        <v>2.6818181818181817E-2</v>
      </c>
      <c r="M251">
        <v>0.29399999999999998</v>
      </c>
      <c r="N251">
        <v>0.14341677503250974</v>
      </c>
      <c r="O251">
        <v>0.57474466109563604</v>
      </c>
      <c r="P251">
        <v>6.398955272608553E-2</v>
      </c>
      <c r="Q251">
        <v>0.33693756539937214</v>
      </c>
      <c r="R251">
        <v>0.39492466296590006</v>
      </c>
      <c r="S251">
        <v>16508</v>
      </c>
      <c r="T251">
        <v>2</v>
      </c>
      <c r="U251">
        <v>1</v>
      </c>
      <c r="V251">
        <v>2</v>
      </c>
      <c r="W251">
        <v>2</v>
      </c>
      <c r="X251">
        <v>1</v>
      </c>
      <c r="Y251">
        <v>0</v>
      </c>
      <c r="Z251">
        <v>0</v>
      </c>
      <c r="AA251">
        <v>2</v>
      </c>
      <c r="AB251">
        <v>1</v>
      </c>
      <c r="AC251">
        <v>2</v>
      </c>
      <c r="AD251">
        <v>13</v>
      </c>
      <c r="AF251">
        <v>0.39492466296590006</v>
      </c>
      <c r="AG251">
        <v>16508</v>
      </c>
    </row>
    <row r="252" spans="1:33" x14ac:dyDescent="0.2">
      <c r="A252" t="s">
        <v>2535</v>
      </c>
      <c r="B252" t="s">
        <v>2536</v>
      </c>
      <c r="C252" t="s">
        <v>1603</v>
      </c>
      <c r="D252">
        <v>1333</v>
      </c>
      <c r="F252" t="s">
        <v>649</v>
      </c>
      <c r="G252" t="s">
        <v>1012</v>
      </c>
      <c r="H252">
        <v>63688</v>
      </c>
      <c r="I252">
        <v>0.121</v>
      </c>
      <c r="J252">
        <v>0.13053263315828958</v>
      </c>
      <c r="K252">
        <v>6.0765191297824456E-2</v>
      </c>
      <c r="L252">
        <v>1.7545454545454545E-2</v>
      </c>
      <c r="M252">
        <v>0.36</v>
      </c>
      <c r="N252">
        <v>-4.1782729805013928E-2</v>
      </c>
      <c r="O252">
        <v>0.49776984834968779</v>
      </c>
      <c r="P252">
        <v>7.0539419087136929E-2</v>
      </c>
      <c r="Q252">
        <v>0.20480120030007501</v>
      </c>
      <c r="R252">
        <v>0.29152330309665309</v>
      </c>
      <c r="S252">
        <v>24980</v>
      </c>
      <c r="T252">
        <v>1</v>
      </c>
      <c r="U252">
        <v>1</v>
      </c>
      <c r="V252">
        <v>2</v>
      </c>
      <c r="W252">
        <v>2</v>
      </c>
      <c r="X252">
        <v>0</v>
      </c>
      <c r="Y252">
        <v>1</v>
      </c>
      <c r="Z252">
        <v>2</v>
      </c>
      <c r="AA252">
        <v>2</v>
      </c>
      <c r="AB252">
        <v>1</v>
      </c>
      <c r="AC252">
        <v>1</v>
      </c>
      <c r="AD252">
        <v>13</v>
      </c>
      <c r="AF252">
        <v>0.29152330309665309</v>
      </c>
      <c r="AG252">
        <v>24980</v>
      </c>
    </row>
    <row r="253" spans="1:33" x14ac:dyDescent="0.2">
      <c r="A253" t="s">
        <v>2537</v>
      </c>
      <c r="B253" t="s">
        <v>2538</v>
      </c>
      <c r="C253" t="s">
        <v>1448</v>
      </c>
      <c r="D253">
        <v>1905</v>
      </c>
      <c r="F253" t="s">
        <v>977</v>
      </c>
      <c r="G253" t="s">
        <v>976</v>
      </c>
      <c r="H253">
        <v>51283</v>
      </c>
      <c r="I253">
        <v>0.156</v>
      </c>
      <c r="J253">
        <v>0.22887139107611548</v>
      </c>
      <c r="K253">
        <v>7.5065616797900261E-2</v>
      </c>
      <c r="L253">
        <v>2.6818181818181817E-2</v>
      </c>
      <c r="M253">
        <v>0.27500000000000002</v>
      </c>
      <c r="N253">
        <v>0.14341677503250974</v>
      </c>
      <c r="O253">
        <v>0.56551952349437462</v>
      </c>
      <c r="P253">
        <v>3.8849646821392532E-2</v>
      </c>
      <c r="Q253">
        <v>0.24881889763779527</v>
      </c>
      <c r="R253">
        <v>0.4</v>
      </c>
      <c r="S253">
        <v>35377</v>
      </c>
      <c r="T253">
        <v>2</v>
      </c>
      <c r="U253">
        <v>2</v>
      </c>
      <c r="V253">
        <v>2</v>
      </c>
      <c r="W253">
        <v>2</v>
      </c>
      <c r="X253">
        <v>1</v>
      </c>
      <c r="Y253">
        <v>0</v>
      </c>
      <c r="Z253">
        <v>0</v>
      </c>
      <c r="AA253">
        <v>2</v>
      </c>
      <c r="AB253">
        <v>0</v>
      </c>
      <c r="AC253">
        <v>2</v>
      </c>
      <c r="AD253">
        <v>13</v>
      </c>
      <c r="AF253">
        <v>0.4</v>
      </c>
      <c r="AG253">
        <v>35377</v>
      </c>
    </row>
    <row r="254" spans="1:33" x14ac:dyDescent="0.2">
      <c r="A254" t="s">
        <v>2539</v>
      </c>
      <c r="B254" t="s">
        <v>2540</v>
      </c>
      <c r="C254" t="s">
        <v>1223</v>
      </c>
      <c r="D254">
        <v>2102</v>
      </c>
      <c r="F254" t="s">
        <v>302</v>
      </c>
      <c r="G254" t="s">
        <v>1074</v>
      </c>
      <c r="H254">
        <v>54805</v>
      </c>
      <c r="I254">
        <v>0.14000000000000001</v>
      </c>
      <c r="J254">
        <v>0.10561370123691723</v>
      </c>
      <c r="K254">
        <v>2.9971455756422453E-2</v>
      </c>
      <c r="L254">
        <v>2.9545454545454545E-2</v>
      </c>
      <c r="M254">
        <v>0.36299999999999999</v>
      </c>
      <c r="N254">
        <v>-4.1464761086916518E-2</v>
      </c>
      <c r="O254">
        <v>0.41608497723823978</v>
      </c>
      <c r="P254">
        <v>7.4823943661971828E-2</v>
      </c>
      <c r="Q254">
        <v>0.1489058039961941</v>
      </c>
      <c r="R254">
        <v>0.29453302961275629</v>
      </c>
      <c r="S254">
        <v>24906</v>
      </c>
      <c r="T254">
        <v>2</v>
      </c>
      <c r="U254">
        <v>2</v>
      </c>
      <c r="V254">
        <v>1</v>
      </c>
      <c r="W254">
        <v>1</v>
      </c>
      <c r="X254">
        <v>2</v>
      </c>
      <c r="Y254">
        <v>1</v>
      </c>
      <c r="Z254">
        <v>2</v>
      </c>
      <c r="AA254">
        <v>1</v>
      </c>
      <c r="AB254">
        <v>1</v>
      </c>
      <c r="AC254">
        <v>0</v>
      </c>
      <c r="AD254">
        <v>13</v>
      </c>
      <c r="AF254">
        <v>0.29453302961275629</v>
      </c>
      <c r="AG254">
        <v>24906</v>
      </c>
    </row>
    <row r="255" spans="1:33" x14ac:dyDescent="0.2">
      <c r="A255" t="s">
        <v>2541</v>
      </c>
      <c r="B255" t="s">
        <v>2542</v>
      </c>
      <c r="C255" t="s">
        <v>1467</v>
      </c>
      <c r="D255">
        <v>1174</v>
      </c>
      <c r="F255" t="s">
        <v>956</v>
      </c>
      <c r="G255" t="s">
        <v>955</v>
      </c>
      <c r="H255">
        <v>68971</v>
      </c>
      <c r="I255">
        <v>7.2000000000000008E-2</v>
      </c>
      <c r="J255">
        <v>8.006814310051108E-2</v>
      </c>
      <c r="K255">
        <v>3.5775127768313458E-2</v>
      </c>
      <c r="L255">
        <v>2.9454545454545452E-2</v>
      </c>
      <c r="M255">
        <v>0.36899999999999999</v>
      </c>
      <c r="N255">
        <v>-3.7413026120679822E-2</v>
      </c>
      <c r="O255">
        <v>0.39255419415645615</v>
      </c>
      <c r="P255">
        <v>0.11027756939234809</v>
      </c>
      <c r="Q255">
        <v>0.13458262350936967</v>
      </c>
      <c r="R255">
        <v>0.19234856535600425</v>
      </c>
      <c r="S255">
        <v>27063</v>
      </c>
      <c r="T255">
        <v>1</v>
      </c>
      <c r="U255">
        <v>1</v>
      </c>
      <c r="V255">
        <v>1</v>
      </c>
      <c r="W255">
        <v>1</v>
      </c>
      <c r="X255">
        <v>2</v>
      </c>
      <c r="Y255">
        <v>2</v>
      </c>
      <c r="Z255">
        <v>2</v>
      </c>
      <c r="AA255">
        <v>1</v>
      </c>
      <c r="AB255">
        <v>2</v>
      </c>
      <c r="AC255">
        <v>0</v>
      </c>
      <c r="AD255">
        <v>13</v>
      </c>
      <c r="AF255">
        <v>0.19234856535600425</v>
      </c>
      <c r="AG255">
        <v>27063</v>
      </c>
    </row>
    <row r="256" spans="1:33" x14ac:dyDescent="0.2">
      <c r="A256" t="s">
        <v>2543</v>
      </c>
      <c r="B256" t="s">
        <v>2544</v>
      </c>
      <c r="C256" t="s">
        <v>1248</v>
      </c>
      <c r="D256">
        <v>1407</v>
      </c>
      <c r="F256" t="s">
        <v>1100</v>
      </c>
      <c r="G256" t="s">
        <v>1099</v>
      </c>
      <c r="H256">
        <v>68523</v>
      </c>
      <c r="I256">
        <v>0.14599999999999999</v>
      </c>
      <c r="J256">
        <v>0.12722103766879886</v>
      </c>
      <c r="K256">
        <v>1.9189765458422176E-2</v>
      </c>
      <c r="L256">
        <v>4.5636363636363635E-2</v>
      </c>
      <c r="M256">
        <v>0.38700000000000001</v>
      </c>
      <c r="N256">
        <v>-6.4329931403714236E-2</v>
      </c>
      <c r="O256">
        <v>0.44841269841269843</v>
      </c>
      <c r="P256">
        <v>4.3507817811012914E-2</v>
      </c>
      <c r="Q256">
        <v>0.22245913290689409</v>
      </c>
      <c r="R256">
        <v>0.28321033210332103</v>
      </c>
      <c r="S256">
        <v>26918</v>
      </c>
      <c r="T256">
        <v>1</v>
      </c>
      <c r="U256">
        <v>2</v>
      </c>
      <c r="V256">
        <v>2</v>
      </c>
      <c r="W256">
        <v>0</v>
      </c>
      <c r="X256">
        <v>2</v>
      </c>
      <c r="Y256">
        <v>2</v>
      </c>
      <c r="Z256">
        <v>2</v>
      </c>
      <c r="AA256">
        <v>1</v>
      </c>
      <c r="AB256">
        <v>0</v>
      </c>
      <c r="AC256">
        <v>1</v>
      </c>
      <c r="AD256">
        <v>13</v>
      </c>
      <c r="AF256">
        <v>0.28321033210332103</v>
      </c>
      <c r="AG256">
        <v>26918</v>
      </c>
    </row>
    <row r="257" spans="1:33" x14ac:dyDescent="0.2">
      <c r="A257" t="s">
        <v>2545</v>
      </c>
      <c r="B257" t="s">
        <v>2546</v>
      </c>
      <c r="C257" t="s">
        <v>1263</v>
      </c>
      <c r="D257">
        <v>702</v>
      </c>
      <c r="F257" t="s">
        <v>902</v>
      </c>
      <c r="G257" t="s">
        <v>1025</v>
      </c>
      <c r="H257">
        <v>60540</v>
      </c>
      <c r="I257">
        <v>0.12300000000000001</v>
      </c>
      <c r="J257">
        <v>0.13675213675213677</v>
      </c>
      <c r="K257">
        <v>2.7065527065527065E-2</v>
      </c>
      <c r="L257">
        <v>2.9818181818181813E-2</v>
      </c>
      <c r="M257">
        <v>0.29299999999999998</v>
      </c>
      <c r="N257">
        <v>-2.667508483939705E-2</v>
      </c>
      <c r="O257">
        <v>0.41203703703703703</v>
      </c>
      <c r="P257">
        <v>0.10247349823321555</v>
      </c>
      <c r="Q257">
        <v>0.15811965811965811</v>
      </c>
      <c r="R257">
        <v>0.33535353535353535</v>
      </c>
      <c r="S257">
        <v>25182</v>
      </c>
      <c r="T257">
        <v>1</v>
      </c>
      <c r="U257">
        <v>2</v>
      </c>
      <c r="V257">
        <v>2</v>
      </c>
      <c r="W257">
        <v>1</v>
      </c>
      <c r="X257">
        <v>2</v>
      </c>
      <c r="Y257">
        <v>0</v>
      </c>
      <c r="Z257">
        <v>2</v>
      </c>
      <c r="AA257">
        <v>1</v>
      </c>
      <c r="AB257">
        <v>2</v>
      </c>
      <c r="AC257">
        <v>0</v>
      </c>
      <c r="AD257">
        <v>13</v>
      </c>
      <c r="AF257">
        <v>0.33535353535353535</v>
      </c>
      <c r="AG257">
        <v>25182</v>
      </c>
    </row>
    <row r="258" spans="1:33" x14ac:dyDescent="0.2">
      <c r="A258" t="s">
        <v>2547</v>
      </c>
      <c r="B258" t="s">
        <v>2548</v>
      </c>
      <c r="C258" t="s">
        <v>1194</v>
      </c>
      <c r="D258">
        <v>1260</v>
      </c>
      <c r="F258" t="s">
        <v>600</v>
      </c>
      <c r="G258" t="s">
        <v>1013</v>
      </c>
      <c r="H258">
        <v>48646</v>
      </c>
      <c r="I258">
        <v>0.22</v>
      </c>
      <c r="J258">
        <v>0.21269841269841269</v>
      </c>
      <c r="K258">
        <v>3.8095238095238099E-2</v>
      </c>
      <c r="L258">
        <v>2.9818181818181813E-2</v>
      </c>
      <c r="M258">
        <v>0.26100000000000001</v>
      </c>
      <c r="N258">
        <v>1.1463329044332671E-2</v>
      </c>
      <c r="O258">
        <v>0.63460653474459272</v>
      </c>
      <c r="P258">
        <v>5.4054054054054057E-2</v>
      </c>
      <c r="Q258">
        <v>0.26507936507936508</v>
      </c>
      <c r="R258">
        <v>0.50903614457831325</v>
      </c>
      <c r="S258">
        <v>20769</v>
      </c>
      <c r="T258">
        <v>2</v>
      </c>
      <c r="U258">
        <v>2</v>
      </c>
      <c r="V258">
        <v>2</v>
      </c>
      <c r="W258">
        <v>1</v>
      </c>
      <c r="X258">
        <v>2</v>
      </c>
      <c r="Y258">
        <v>0</v>
      </c>
      <c r="Z258">
        <v>0</v>
      </c>
      <c r="AA258">
        <v>2</v>
      </c>
      <c r="AB258">
        <v>0</v>
      </c>
      <c r="AC258">
        <v>2</v>
      </c>
      <c r="AD258">
        <v>13</v>
      </c>
      <c r="AF258">
        <v>0.50903614457831325</v>
      </c>
      <c r="AG258">
        <v>20769</v>
      </c>
    </row>
    <row r="259" spans="1:33" x14ac:dyDescent="0.2">
      <c r="A259" t="s">
        <v>2549</v>
      </c>
      <c r="B259" t="s">
        <v>2550</v>
      </c>
      <c r="C259" t="s">
        <v>1367</v>
      </c>
      <c r="D259">
        <v>883</v>
      </c>
      <c r="F259" t="s">
        <v>977</v>
      </c>
      <c r="G259" t="s">
        <v>976</v>
      </c>
      <c r="H259">
        <v>61949</v>
      </c>
      <c r="I259">
        <v>0.125</v>
      </c>
      <c r="J259">
        <v>0.22989807474518686</v>
      </c>
      <c r="K259">
        <v>6.2287655719139301E-2</v>
      </c>
      <c r="L259">
        <v>2.6818181818181817E-2</v>
      </c>
      <c r="M259">
        <v>0.29600000000000004</v>
      </c>
      <c r="N259">
        <v>0.14341677503250974</v>
      </c>
      <c r="O259">
        <v>0.56461731493099121</v>
      </c>
      <c r="P259">
        <v>6.9546891464699681E-2</v>
      </c>
      <c r="Q259">
        <v>0.30237825594563988</v>
      </c>
      <c r="R259">
        <v>0.44426428860964734</v>
      </c>
      <c r="S259">
        <v>27417</v>
      </c>
      <c r="T259">
        <v>1</v>
      </c>
      <c r="U259">
        <v>2</v>
      </c>
      <c r="V259">
        <v>2</v>
      </c>
      <c r="W259">
        <v>2</v>
      </c>
      <c r="X259">
        <v>1</v>
      </c>
      <c r="Y259">
        <v>0</v>
      </c>
      <c r="Z259">
        <v>0</v>
      </c>
      <c r="AA259">
        <v>2</v>
      </c>
      <c r="AB259">
        <v>1</v>
      </c>
      <c r="AC259">
        <v>2</v>
      </c>
      <c r="AD259">
        <v>13</v>
      </c>
      <c r="AF259">
        <v>0.44426428860964734</v>
      </c>
      <c r="AG259">
        <v>27417</v>
      </c>
    </row>
    <row r="260" spans="1:33" x14ac:dyDescent="0.2">
      <c r="A260" t="s">
        <v>2551</v>
      </c>
      <c r="B260" t="s">
        <v>2552</v>
      </c>
      <c r="C260" t="s">
        <v>1549</v>
      </c>
      <c r="D260">
        <v>1199</v>
      </c>
      <c r="F260" t="s">
        <v>1061</v>
      </c>
      <c r="G260" t="s">
        <v>1060</v>
      </c>
      <c r="H260">
        <v>49563</v>
      </c>
      <c r="I260">
        <v>0.107</v>
      </c>
      <c r="J260">
        <v>0.13010842368640535</v>
      </c>
      <c r="K260">
        <v>9.1743119266055051E-3</v>
      </c>
      <c r="L260">
        <v>2.7818181818181811E-2</v>
      </c>
      <c r="M260">
        <v>0.42</v>
      </c>
      <c r="N260">
        <v>-1.7209644763482423E-2</v>
      </c>
      <c r="O260">
        <v>0.42063492063492064</v>
      </c>
      <c r="P260">
        <v>0.13090128755364808</v>
      </c>
      <c r="Q260">
        <v>0.23269391159299416</v>
      </c>
      <c r="R260">
        <v>0.312983312983313</v>
      </c>
      <c r="S260">
        <v>17654</v>
      </c>
      <c r="T260">
        <v>2</v>
      </c>
      <c r="U260">
        <v>1</v>
      </c>
      <c r="V260">
        <v>2</v>
      </c>
      <c r="W260">
        <v>0</v>
      </c>
      <c r="X260">
        <v>1</v>
      </c>
      <c r="Y260">
        <v>2</v>
      </c>
      <c r="Z260">
        <v>1</v>
      </c>
      <c r="AA260">
        <v>1</v>
      </c>
      <c r="AB260">
        <v>2</v>
      </c>
      <c r="AC260">
        <v>1</v>
      </c>
      <c r="AD260">
        <v>13</v>
      </c>
      <c r="AF260">
        <v>0.312983312983313</v>
      </c>
      <c r="AG260">
        <v>17654</v>
      </c>
    </row>
    <row r="261" spans="1:33" x14ac:dyDescent="0.2">
      <c r="A261" t="s">
        <v>2553</v>
      </c>
      <c r="B261" t="s">
        <v>2554</v>
      </c>
      <c r="C261" t="s">
        <v>1408</v>
      </c>
      <c r="D261">
        <v>739</v>
      </c>
      <c r="F261" t="s">
        <v>1006</v>
      </c>
      <c r="G261" t="s">
        <v>1005</v>
      </c>
      <c r="H261">
        <v>57054</v>
      </c>
      <c r="I261">
        <v>9.6999999999999989E-2</v>
      </c>
      <c r="J261">
        <v>0.11096075778078485</v>
      </c>
      <c r="K261">
        <v>4.4654939106901215E-2</v>
      </c>
      <c r="L261">
        <v>2.8636363636363633E-2</v>
      </c>
      <c r="M261">
        <v>0.39100000000000001</v>
      </c>
      <c r="N261">
        <v>-8.8720636769559311E-2</v>
      </c>
      <c r="O261">
        <v>0.45711974110032361</v>
      </c>
      <c r="P261">
        <v>0.15331807780320367</v>
      </c>
      <c r="Q261">
        <v>0.15967523680649526</v>
      </c>
      <c r="R261">
        <v>0.33863781031190326</v>
      </c>
      <c r="S261">
        <v>28563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2</v>
      </c>
      <c r="Z261">
        <v>2</v>
      </c>
      <c r="AA261">
        <v>2</v>
      </c>
      <c r="AB261">
        <v>2</v>
      </c>
      <c r="AC261">
        <v>0</v>
      </c>
      <c r="AD261">
        <v>13</v>
      </c>
      <c r="AF261">
        <v>0.33863781031190326</v>
      </c>
      <c r="AG261">
        <v>28563</v>
      </c>
    </row>
    <row r="262" spans="1:33" x14ac:dyDescent="0.2">
      <c r="A262" t="s">
        <v>2555</v>
      </c>
      <c r="B262" t="s">
        <v>2556</v>
      </c>
      <c r="C262" t="s">
        <v>1338</v>
      </c>
      <c r="D262">
        <v>1094</v>
      </c>
      <c r="F262" t="s">
        <v>979</v>
      </c>
      <c r="G262" t="s">
        <v>978</v>
      </c>
      <c r="H262">
        <v>56957</v>
      </c>
      <c r="I262">
        <v>0.114</v>
      </c>
      <c r="J262">
        <v>0.13802559414990859</v>
      </c>
      <c r="K262">
        <v>6.3071297989031078E-2</v>
      </c>
      <c r="L262">
        <v>2.6545454545454549E-2</v>
      </c>
      <c r="M262">
        <v>0.47399999999999998</v>
      </c>
      <c r="N262">
        <v>1.468061846009683E-2</v>
      </c>
      <c r="O262">
        <v>0.51018329938900209</v>
      </c>
      <c r="P262">
        <v>8.8050314465408799E-2</v>
      </c>
      <c r="Q262">
        <v>0.20658135283363802</v>
      </c>
      <c r="R262">
        <v>0.35998526160648492</v>
      </c>
      <c r="S262">
        <v>25863</v>
      </c>
      <c r="T262">
        <v>1</v>
      </c>
      <c r="U262">
        <v>1</v>
      </c>
      <c r="V262">
        <v>2</v>
      </c>
      <c r="W262">
        <v>2</v>
      </c>
      <c r="X262">
        <v>1</v>
      </c>
      <c r="Y262">
        <v>2</v>
      </c>
      <c r="Z262">
        <v>0</v>
      </c>
      <c r="AA262">
        <v>2</v>
      </c>
      <c r="AB262">
        <v>1</v>
      </c>
      <c r="AC262">
        <v>1</v>
      </c>
      <c r="AD262">
        <v>13</v>
      </c>
      <c r="AF262">
        <v>0.35998526160648492</v>
      </c>
      <c r="AG262">
        <v>25863</v>
      </c>
    </row>
    <row r="263" spans="1:33" x14ac:dyDescent="0.2">
      <c r="A263" t="s">
        <v>2557</v>
      </c>
      <c r="B263" t="s">
        <v>2558</v>
      </c>
      <c r="C263" t="s">
        <v>2559</v>
      </c>
      <c r="D263">
        <v>1687</v>
      </c>
      <c r="F263" t="s">
        <v>1098</v>
      </c>
      <c r="G263" t="s">
        <v>1097</v>
      </c>
      <c r="H263">
        <v>58068</v>
      </c>
      <c r="I263">
        <v>0.151</v>
      </c>
      <c r="J263">
        <v>0.12922347362181388</v>
      </c>
      <c r="K263">
        <v>2.9045643153526972E-2</v>
      </c>
      <c r="L263">
        <v>2.7363636363636364E-2</v>
      </c>
      <c r="M263">
        <v>0.35899999999999999</v>
      </c>
      <c r="N263">
        <v>-1.6979660406791865E-2</v>
      </c>
      <c r="O263">
        <v>0.3735653461680859</v>
      </c>
      <c r="P263">
        <v>8.810810810810811E-2</v>
      </c>
      <c r="Q263">
        <v>0.24303497332542975</v>
      </c>
      <c r="R263">
        <v>0.25451117694586589</v>
      </c>
      <c r="S263">
        <v>21453</v>
      </c>
      <c r="T263">
        <v>1</v>
      </c>
      <c r="U263">
        <v>2</v>
      </c>
      <c r="V263">
        <v>2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2</v>
      </c>
      <c r="AD263">
        <v>13</v>
      </c>
      <c r="AF263">
        <v>0.25451117694586589</v>
      </c>
      <c r="AG263">
        <v>21453</v>
      </c>
    </row>
    <row r="264" spans="1:33" x14ac:dyDescent="0.2">
      <c r="A264" t="s">
        <v>2560</v>
      </c>
      <c r="B264" t="s">
        <v>2561</v>
      </c>
      <c r="C264" t="s">
        <v>1533</v>
      </c>
      <c r="D264">
        <v>736</v>
      </c>
      <c r="F264" t="s">
        <v>353</v>
      </c>
      <c r="G264" t="s">
        <v>1078</v>
      </c>
      <c r="H264">
        <v>58362</v>
      </c>
      <c r="I264">
        <v>0.128</v>
      </c>
      <c r="J264">
        <v>0.1671195652173913</v>
      </c>
      <c r="K264">
        <v>5.5706521739130432E-2</v>
      </c>
      <c r="L264">
        <v>2.0454545454545458E-2</v>
      </c>
      <c r="M264">
        <v>0.33200000000000002</v>
      </c>
      <c r="N264">
        <v>-6.0518423307626391E-2</v>
      </c>
      <c r="O264">
        <v>0.43175965665236049</v>
      </c>
      <c r="P264">
        <v>7.4754901960784312E-2</v>
      </c>
      <c r="Q264">
        <v>0.21875</v>
      </c>
      <c r="R264">
        <v>0.32333921222810114</v>
      </c>
      <c r="S264">
        <v>28700</v>
      </c>
      <c r="T264">
        <v>1</v>
      </c>
      <c r="U264">
        <v>2</v>
      </c>
      <c r="V264">
        <v>2</v>
      </c>
      <c r="W264">
        <v>2</v>
      </c>
      <c r="X264">
        <v>0</v>
      </c>
      <c r="Y264">
        <v>1</v>
      </c>
      <c r="Z264">
        <v>2</v>
      </c>
      <c r="AA264">
        <v>1</v>
      </c>
      <c r="AB264">
        <v>1</v>
      </c>
      <c r="AC264">
        <v>1</v>
      </c>
      <c r="AD264">
        <v>13</v>
      </c>
      <c r="AF264">
        <v>0.32333921222810114</v>
      </c>
      <c r="AG264">
        <v>28700</v>
      </c>
    </row>
    <row r="265" spans="1:33" x14ac:dyDescent="0.2">
      <c r="A265" t="s">
        <v>2562</v>
      </c>
      <c r="B265" t="s">
        <v>2563</v>
      </c>
      <c r="C265" t="s">
        <v>1442</v>
      </c>
      <c r="D265">
        <v>1395</v>
      </c>
      <c r="F265" t="s">
        <v>421</v>
      </c>
      <c r="G265" t="s">
        <v>1030</v>
      </c>
      <c r="H265">
        <v>52383</v>
      </c>
      <c r="I265">
        <v>7.4999999999999997E-2</v>
      </c>
      <c r="J265">
        <v>0.13548387096774195</v>
      </c>
      <c r="K265">
        <v>3.5842293906810034E-2</v>
      </c>
      <c r="L265">
        <v>2.5363636363636363E-2</v>
      </c>
      <c r="M265">
        <v>0.373</v>
      </c>
      <c r="N265">
        <v>-7.0058778127411986E-2</v>
      </c>
      <c r="O265">
        <v>0.44501582278481011</v>
      </c>
      <c r="P265">
        <v>5.5259653794940078E-2</v>
      </c>
      <c r="Q265">
        <v>0.26738351254480286</v>
      </c>
      <c r="R265">
        <v>0.3944393522761992</v>
      </c>
      <c r="S265">
        <v>27143</v>
      </c>
      <c r="T265">
        <v>2</v>
      </c>
      <c r="U265">
        <v>1</v>
      </c>
      <c r="V265">
        <v>2</v>
      </c>
      <c r="W265">
        <v>1</v>
      </c>
      <c r="X265">
        <v>0</v>
      </c>
      <c r="Y265">
        <v>2</v>
      </c>
      <c r="Z265">
        <v>2</v>
      </c>
      <c r="AA265">
        <v>1</v>
      </c>
      <c r="AB265">
        <v>0</v>
      </c>
      <c r="AC265">
        <v>2</v>
      </c>
      <c r="AD265">
        <v>13</v>
      </c>
      <c r="AF265">
        <v>0.3944393522761992</v>
      </c>
      <c r="AG265">
        <v>27143</v>
      </c>
    </row>
    <row r="266" spans="1:33" x14ac:dyDescent="0.2">
      <c r="A266" t="s">
        <v>2564</v>
      </c>
      <c r="B266" t="s">
        <v>2565</v>
      </c>
      <c r="C266" t="s">
        <v>1329</v>
      </c>
      <c r="D266">
        <v>910</v>
      </c>
      <c r="F266" t="s">
        <v>1072</v>
      </c>
      <c r="G266" t="s">
        <v>1071</v>
      </c>
      <c r="H266">
        <v>58095</v>
      </c>
      <c r="I266">
        <v>0.10400000000000001</v>
      </c>
      <c r="J266">
        <v>9.8901098901098897E-2</v>
      </c>
      <c r="K266">
        <v>3.5164835164835165E-2</v>
      </c>
      <c r="L266">
        <v>2.8363636363636365E-2</v>
      </c>
      <c r="M266">
        <v>0.39500000000000002</v>
      </c>
      <c r="N266">
        <v>-4.4230620004655857E-2</v>
      </c>
      <c r="O266">
        <v>0.44437689969604866</v>
      </c>
      <c r="P266">
        <v>0.18858131487889274</v>
      </c>
      <c r="Q266">
        <v>0.19780219780219779</v>
      </c>
      <c r="R266">
        <v>0.34580216126350788</v>
      </c>
      <c r="S266">
        <v>24826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2</v>
      </c>
      <c r="Z266">
        <v>2</v>
      </c>
      <c r="AA266">
        <v>1</v>
      </c>
      <c r="AB266">
        <v>2</v>
      </c>
      <c r="AC266">
        <v>1</v>
      </c>
      <c r="AD266">
        <v>13</v>
      </c>
      <c r="AF266">
        <v>0.34580216126350788</v>
      </c>
      <c r="AG266">
        <v>24826</v>
      </c>
    </row>
    <row r="267" spans="1:33" x14ac:dyDescent="0.2">
      <c r="A267" t="s">
        <v>2566</v>
      </c>
      <c r="B267" t="s">
        <v>2567</v>
      </c>
      <c r="C267" t="s">
        <v>1574</v>
      </c>
      <c r="D267">
        <v>1140</v>
      </c>
      <c r="F267" t="s">
        <v>994</v>
      </c>
      <c r="G267" t="s">
        <v>993</v>
      </c>
      <c r="H267">
        <v>58365</v>
      </c>
      <c r="I267">
        <v>0.10099999999999999</v>
      </c>
      <c r="J267">
        <v>7.0175438596491224E-2</v>
      </c>
      <c r="K267">
        <v>6.8421052631578952E-2</v>
      </c>
      <c r="L267">
        <v>3.1818181818181815E-2</v>
      </c>
      <c r="M267">
        <v>0.38</v>
      </c>
      <c r="N267">
        <v>-1.828899637243047E-2</v>
      </c>
      <c r="O267">
        <v>0.55363881401617254</v>
      </c>
      <c r="P267">
        <v>3.8345864661654135E-2</v>
      </c>
      <c r="Q267">
        <v>0.20789473684210527</v>
      </c>
      <c r="R267">
        <v>0.26452152110321769</v>
      </c>
      <c r="S267">
        <v>20076</v>
      </c>
      <c r="T267">
        <v>1</v>
      </c>
      <c r="U267">
        <v>1</v>
      </c>
      <c r="V267">
        <v>1</v>
      </c>
      <c r="W267">
        <v>2</v>
      </c>
      <c r="X267">
        <v>2</v>
      </c>
      <c r="Y267">
        <v>2</v>
      </c>
      <c r="Z267">
        <v>1</v>
      </c>
      <c r="AA267">
        <v>2</v>
      </c>
      <c r="AB267">
        <v>0</v>
      </c>
      <c r="AC267">
        <v>1</v>
      </c>
      <c r="AD267">
        <v>13</v>
      </c>
      <c r="AF267">
        <v>0.26452152110321769</v>
      </c>
      <c r="AG267">
        <v>20076</v>
      </c>
    </row>
    <row r="268" spans="1:33" x14ac:dyDescent="0.2">
      <c r="A268" t="s">
        <v>2568</v>
      </c>
      <c r="B268" t="s">
        <v>2569</v>
      </c>
      <c r="C268" t="s">
        <v>1486</v>
      </c>
      <c r="D268">
        <v>856</v>
      </c>
      <c r="F268" t="s">
        <v>508</v>
      </c>
      <c r="G268" t="s">
        <v>1073</v>
      </c>
      <c r="H268">
        <v>53875</v>
      </c>
      <c r="I268">
        <v>7.2999999999999995E-2</v>
      </c>
      <c r="J268">
        <v>9.4626168224299062E-2</v>
      </c>
      <c r="K268">
        <v>5.4906542056074766E-2</v>
      </c>
      <c r="L268">
        <v>2.2090909090909092E-2</v>
      </c>
      <c r="M268">
        <v>0.48</v>
      </c>
      <c r="N268">
        <v>-2.9669588671611596E-2</v>
      </c>
      <c r="O268">
        <v>0.47135061391541611</v>
      </c>
      <c r="P268">
        <v>8.3333333333333329E-2</v>
      </c>
      <c r="Q268">
        <v>0.16939252336448599</v>
      </c>
      <c r="R268">
        <v>0.37925925925925924</v>
      </c>
      <c r="S268">
        <v>27417</v>
      </c>
      <c r="T268">
        <v>2</v>
      </c>
      <c r="U268">
        <v>1</v>
      </c>
      <c r="V268">
        <v>1</v>
      </c>
      <c r="W268">
        <v>2</v>
      </c>
      <c r="X268">
        <v>0</v>
      </c>
      <c r="Y268">
        <v>2</v>
      </c>
      <c r="Z268">
        <v>2</v>
      </c>
      <c r="AA268">
        <v>2</v>
      </c>
      <c r="AB268">
        <v>1</v>
      </c>
      <c r="AC268">
        <v>0</v>
      </c>
      <c r="AD268">
        <v>13</v>
      </c>
      <c r="AF268">
        <v>0.37925925925925924</v>
      </c>
      <c r="AG268">
        <v>27417</v>
      </c>
    </row>
    <row r="269" spans="1:33" x14ac:dyDescent="0.2">
      <c r="A269" t="s">
        <v>2570</v>
      </c>
      <c r="B269" t="s">
        <v>2571</v>
      </c>
      <c r="C269" t="s">
        <v>1544</v>
      </c>
      <c r="D269">
        <v>1208</v>
      </c>
      <c r="F269" t="s">
        <v>1106</v>
      </c>
      <c r="G269" t="s">
        <v>1105</v>
      </c>
      <c r="H269">
        <v>55313</v>
      </c>
      <c r="I269">
        <v>0.115</v>
      </c>
      <c r="J269">
        <v>0.11341059602649006</v>
      </c>
      <c r="K269">
        <v>6.7880794701986755E-2</v>
      </c>
      <c r="L269">
        <v>2.4727272727272726E-2</v>
      </c>
      <c r="M269">
        <v>0.45899999999999996</v>
      </c>
      <c r="N269">
        <v>2.65770423991727E-2</v>
      </c>
      <c r="O269">
        <v>0.47755925365607665</v>
      </c>
      <c r="P269">
        <v>0.17285617825793384</v>
      </c>
      <c r="Q269">
        <v>0.18625827814569537</v>
      </c>
      <c r="R269">
        <v>0.33194733194733195</v>
      </c>
      <c r="S269">
        <v>22700</v>
      </c>
      <c r="T269">
        <v>2</v>
      </c>
      <c r="U269">
        <v>1</v>
      </c>
      <c r="V269">
        <v>1</v>
      </c>
      <c r="W269">
        <v>2</v>
      </c>
      <c r="X269">
        <v>0</v>
      </c>
      <c r="Y269">
        <v>2</v>
      </c>
      <c r="Z269">
        <v>0</v>
      </c>
      <c r="AA269">
        <v>2</v>
      </c>
      <c r="AB269">
        <v>2</v>
      </c>
      <c r="AC269">
        <v>1</v>
      </c>
      <c r="AD269">
        <v>13</v>
      </c>
      <c r="AF269">
        <v>0.33194733194733195</v>
      </c>
      <c r="AG269">
        <v>22700</v>
      </c>
    </row>
    <row r="270" spans="1:33" x14ac:dyDescent="0.2">
      <c r="A270" t="s">
        <v>2572</v>
      </c>
      <c r="B270" t="s">
        <v>2573</v>
      </c>
      <c r="C270" t="s">
        <v>1711</v>
      </c>
      <c r="D270">
        <v>1836</v>
      </c>
      <c r="F270" t="s">
        <v>1065</v>
      </c>
      <c r="G270" t="s">
        <v>1064</v>
      </c>
      <c r="H270">
        <v>56711</v>
      </c>
      <c r="I270">
        <v>0.10400000000000001</v>
      </c>
      <c r="J270">
        <v>0.10838779956427015</v>
      </c>
      <c r="K270">
        <v>2.8322440087145968E-2</v>
      </c>
      <c r="L270">
        <v>3.0727272727272732E-2</v>
      </c>
      <c r="M270">
        <v>0.38</v>
      </c>
      <c r="N270">
        <v>-4.6827507598784193E-2</v>
      </c>
      <c r="O270">
        <v>0.25176233635448136</v>
      </c>
      <c r="P270">
        <v>6.8384539147670967E-2</v>
      </c>
      <c r="Q270">
        <v>0.26361655773420478</v>
      </c>
      <c r="R270">
        <v>0.19690693178679922</v>
      </c>
      <c r="S270">
        <v>21595</v>
      </c>
      <c r="T270">
        <v>1</v>
      </c>
      <c r="U270">
        <v>1</v>
      </c>
      <c r="V270">
        <v>1</v>
      </c>
      <c r="W270">
        <v>1</v>
      </c>
      <c r="X270">
        <v>2</v>
      </c>
      <c r="Y270">
        <v>2</v>
      </c>
      <c r="Z270">
        <v>2</v>
      </c>
      <c r="AA270">
        <v>0</v>
      </c>
      <c r="AB270">
        <v>1</v>
      </c>
      <c r="AC270">
        <v>2</v>
      </c>
      <c r="AD270">
        <v>13</v>
      </c>
      <c r="AF270">
        <v>0.19690693178679922</v>
      </c>
      <c r="AG270">
        <v>21595</v>
      </c>
    </row>
    <row r="271" spans="1:33" x14ac:dyDescent="0.2">
      <c r="A271" t="s">
        <v>2574</v>
      </c>
      <c r="B271" t="s">
        <v>2575</v>
      </c>
      <c r="C271" t="s">
        <v>1340</v>
      </c>
      <c r="D271">
        <v>1351</v>
      </c>
      <c r="F271" t="s">
        <v>994</v>
      </c>
      <c r="G271" t="s">
        <v>993</v>
      </c>
      <c r="H271">
        <v>64402</v>
      </c>
      <c r="I271">
        <v>9.9000000000000005E-2</v>
      </c>
      <c r="J271">
        <v>0.10436713545521836</v>
      </c>
      <c r="K271">
        <v>5.5514433752775719E-2</v>
      </c>
      <c r="L271">
        <v>3.1818181818181815E-2</v>
      </c>
      <c r="M271">
        <v>0.38200000000000001</v>
      </c>
      <c r="N271">
        <v>-1.828899637243047E-2</v>
      </c>
      <c r="O271">
        <v>0.54049586776859504</v>
      </c>
      <c r="P271">
        <v>8.4635416666666671E-2</v>
      </c>
      <c r="Q271">
        <v>0.15173945225758698</v>
      </c>
      <c r="R271">
        <v>0.2988732394366197</v>
      </c>
      <c r="S271">
        <v>25033</v>
      </c>
      <c r="T271">
        <v>1</v>
      </c>
      <c r="U271">
        <v>1</v>
      </c>
      <c r="V271">
        <v>1</v>
      </c>
      <c r="W271">
        <v>2</v>
      </c>
      <c r="X271">
        <v>2</v>
      </c>
      <c r="Y271">
        <v>2</v>
      </c>
      <c r="Z271">
        <v>1</v>
      </c>
      <c r="AA271">
        <v>2</v>
      </c>
      <c r="AB271">
        <v>1</v>
      </c>
      <c r="AC271">
        <v>0</v>
      </c>
      <c r="AD271">
        <v>13</v>
      </c>
      <c r="AF271">
        <v>0.2988732394366197</v>
      </c>
      <c r="AG271">
        <v>25033</v>
      </c>
    </row>
    <row r="272" spans="1:33" x14ac:dyDescent="0.2">
      <c r="A272" t="s">
        <v>2576</v>
      </c>
      <c r="B272" t="s">
        <v>2577</v>
      </c>
      <c r="C272" t="s">
        <v>1456</v>
      </c>
      <c r="D272">
        <v>883</v>
      </c>
      <c r="F272" t="s">
        <v>1106</v>
      </c>
      <c r="G272" t="s">
        <v>1105</v>
      </c>
      <c r="H272">
        <v>62266</v>
      </c>
      <c r="I272">
        <v>0.128</v>
      </c>
      <c r="J272">
        <v>0.1392978482446206</v>
      </c>
      <c r="K272">
        <v>7.8142695356738387E-2</v>
      </c>
      <c r="L272">
        <v>2.4727272727272726E-2</v>
      </c>
      <c r="M272">
        <v>0.41600000000000004</v>
      </c>
      <c r="N272">
        <v>2.65770423991727E-2</v>
      </c>
      <c r="O272">
        <v>0.49970041941282206</v>
      </c>
      <c r="P272">
        <v>0.10172939979654121</v>
      </c>
      <c r="Q272">
        <v>7.8142695356738387E-2</v>
      </c>
      <c r="R272">
        <v>0.31940700808625339</v>
      </c>
      <c r="S272">
        <v>26825</v>
      </c>
      <c r="T272">
        <v>1</v>
      </c>
      <c r="U272">
        <v>2</v>
      </c>
      <c r="V272">
        <v>2</v>
      </c>
      <c r="W272">
        <v>2</v>
      </c>
      <c r="X272">
        <v>0</v>
      </c>
      <c r="Y272">
        <v>2</v>
      </c>
      <c r="Z272">
        <v>0</v>
      </c>
      <c r="AA272">
        <v>2</v>
      </c>
      <c r="AB272">
        <v>2</v>
      </c>
      <c r="AC272">
        <v>0</v>
      </c>
      <c r="AD272">
        <v>13</v>
      </c>
      <c r="AF272">
        <v>0.31940700808625339</v>
      </c>
      <c r="AG272">
        <v>26825</v>
      </c>
    </row>
    <row r="273" spans="1:33" x14ac:dyDescent="0.2">
      <c r="A273" t="s">
        <v>2578</v>
      </c>
      <c r="B273" t="s">
        <v>2579</v>
      </c>
      <c r="C273" t="s">
        <v>1386</v>
      </c>
      <c r="D273">
        <v>1355</v>
      </c>
      <c r="F273" t="s">
        <v>975</v>
      </c>
      <c r="G273" t="s">
        <v>974</v>
      </c>
      <c r="H273">
        <v>48678</v>
      </c>
      <c r="I273">
        <v>0.114</v>
      </c>
      <c r="J273">
        <v>0.13874538745387455</v>
      </c>
      <c r="K273">
        <v>3.9114391143911437E-2</v>
      </c>
      <c r="L273">
        <v>2.2363636363636363E-2</v>
      </c>
      <c r="M273">
        <v>0.42700000000000005</v>
      </c>
      <c r="N273">
        <v>-4.600141542816702E-2</v>
      </c>
      <c r="O273">
        <v>0.37594696969696972</v>
      </c>
      <c r="P273">
        <v>3.8325053229240597E-2</v>
      </c>
      <c r="Q273">
        <v>0.26642066420664207</v>
      </c>
      <c r="R273">
        <v>0.31587895273716421</v>
      </c>
      <c r="S273">
        <v>25068</v>
      </c>
      <c r="T273">
        <v>2</v>
      </c>
      <c r="U273">
        <v>1</v>
      </c>
      <c r="V273">
        <v>2</v>
      </c>
      <c r="W273">
        <v>1</v>
      </c>
      <c r="X273">
        <v>0</v>
      </c>
      <c r="Y273">
        <v>2</v>
      </c>
      <c r="Z273">
        <v>2</v>
      </c>
      <c r="AA273">
        <v>1</v>
      </c>
      <c r="AB273">
        <v>0</v>
      </c>
      <c r="AC273">
        <v>2</v>
      </c>
      <c r="AD273">
        <v>13</v>
      </c>
      <c r="AF273">
        <v>0.31587895273716421</v>
      </c>
      <c r="AG273">
        <v>25068</v>
      </c>
    </row>
    <row r="274" spans="1:33" x14ac:dyDescent="0.2">
      <c r="A274" t="s">
        <v>2580</v>
      </c>
      <c r="B274" t="s">
        <v>2581</v>
      </c>
      <c r="C274" t="s">
        <v>2582</v>
      </c>
      <c r="D274">
        <v>1347</v>
      </c>
      <c r="F274" t="s">
        <v>970</v>
      </c>
      <c r="G274" t="s">
        <v>969</v>
      </c>
      <c r="H274">
        <v>54939</v>
      </c>
      <c r="I274">
        <v>0.13699999999999998</v>
      </c>
      <c r="J274">
        <v>1.7817371937639197E-2</v>
      </c>
      <c r="K274">
        <v>2.5983667409057165E-2</v>
      </c>
      <c r="L274">
        <v>5.218181818181819E-2</v>
      </c>
      <c r="M274">
        <v>0.442</v>
      </c>
      <c r="N274">
        <v>-1.3358590828577053E-2</v>
      </c>
      <c r="O274">
        <v>0.43317535545023694</v>
      </c>
      <c r="P274">
        <v>7.3590096286107284E-2</v>
      </c>
      <c r="Q274">
        <v>0.27245731254639943</v>
      </c>
      <c r="R274">
        <v>0.29430269136665499</v>
      </c>
      <c r="S274">
        <v>20559</v>
      </c>
      <c r="T274">
        <v>2</v>
      </c>
      <c r="U274">
        <v>2</v>
      </c>
      <c r="V274">
        <v>0</v>
      </c>
      <c r="W274">
        <v>0</v>
      </c>
      <c r="X274">
        <v>2</v>
      </c>
      <c r="Y274">
        <v>2</v>
      </c>
      <c r="Z274">
        <v>1</v>
      </c>
      <c r="AA274">
        <v>1</v>
      </c>
      <c r="AB274">
        <v>1</v>
      </c>
      <c r="AC274">
        <v>2</v>
      </c>
      <c r="AD274">
        <v>13</v>
      </c>
      <c r="AF274">
        <v>0.29430269136665499</v>
      </c>
      <c r="AG274">
        <v>20559</v>
      </c>
    </row>
    <row r="275" spans="1:33" x14ac:dyDescent="0.2">
      <c r="A275" t="s">
        <v>2583</v>
      </c>
      <c r="B275" t="s">
        <v>2584</v>
      </c>
      <c r="C275" t="s">
        <v>1419</v>
      </c>
      <c r="D275">
        <v>1569</v>
      </c>
      <c r="F275" t="s">
        <v>1077</v>
      </c>
      <c r="G275" t="s">
        <v>1076</v>
      </c>
      <c r="H275">
        <v>57601</v>
      </c>
      <c r="I275">
        <v>0.10099999999999999</v>
      </c>
      <c r="J275">
        <v>0.10006373486297004</v>
      </c>
      <c r="K275">
        <v>7.6481835564053538E-2</v>
      </c>
      <c r="L275">
        <v>3.0454545454545453E-2</v>
      </c>
      <c r="M275">
        <v>0.33799999999999997</v>
      </c>
      <c r="N275">
        <v>-1.014007944804516E-2</v>
      </c>
      <c r="O275">
        <v>0.45729729729729729</v>
      </c>
      <c r="P275">
        <v>0.12527352297592997</v>
      </c>
      <c r="Q275">
        <v>0.14850223072020396</v>
      </c>
      <c r="R275">
        <v>0.26606451612903226</v>
      </c>
      <c r="S275">
        <v>33066</v>
      </c>
      <c r="T275">
        <v>1</v>
      </c>
      <c r="U275">
        <v>1</v>
      </c>
      <c r="V275">
        <v>1</v>
      </c>
      <c r="W275">
        <v>2</v>
      </c>
      <c r="X275">
        <v>2</v>
      </c>
      <c r="Y275">
        <v>1</v>
      </c>
      <c r="Z275">
        <v>1</v>
      </c>
      <c r="AA275">
        <v>2</v>
      </c>
      <c r="AB275">
        <v>2</v>
      </c>
      <c r="AC275">
        <v>0</v>
      </c>
      <c r="AD275">
        <v>13</v>
      </c>
      <c r="AF275">
        <v>0.26606451612903226</v>
      </c>
      <c r="AG275">
        <v>33066</v>
      </c>
    </row>
    <row r="276" spans="1:33" x14ac:dyDescent="0.2">
      <c r="A276" t="s">
        <v>2585</v>
      </c>
      <c r="B276" t="s">
        <v>2586</v>
      </c>
      <c r="C276" t="s">
        <v>1492</v>
      </c>
      <c r="D276">
        <v>997</v>
      </c>
      <c r="F276" t="s">
        <v>891</v>
      </c>
      <c r="G276" t="s">
        <v>963</v>
      </c>
      <c r="H276">
        <v>60947</v>
      </c>
      <c r="I276">
        <v>0.11800000000000001</v>
      </c>
      <c r="J276">
        <v>0.11835506519558676</v>
      </c>
      <c r="K276">
        <v>1.9057171514543631E-2</v>
      </c>
      <c r="L276">
        <v>3.3363636363636359E-2</v>
      </c>
      <c r="M276">
        <v>0.37200000000000005</v>
      </c>
      <c r="N276">
        <v>-5.2771929824561407E-3</v>
      </c>
      <c r="O276">
        <v>0.47042564953012717</v>
      </c>
      <c r="P276">
        <v>6.9380203515263639E-2</v>
      </c>
      <c r="Q276">
        <v>0.19458375125376129</v>
      </c>
      <c r="R276">
        <v>0.3026219956300073</v>
      </c>
      <c r="S276">
        <v>28815</v>
      </c>
      <c r="T276">
        <v>1</v>
      </c>
      <c r="U276">
        <v>1</v>
      </c>
      <c r="V276">
        <v>2</v>
      </c>
      <c r="W276">
        <v>0</v>
      </c>
      <c r="X276">
        <v>2</v>
      </c>
      <c r="Y276">
        <v>2</v>
      </c>
      <c r="Z276">
        <v>1</v>
      </c>
      <c r="AA276">
        <v>2</v>
      </c>
      <c r="AB276">
        <v>1</v>
      </c>
      <c r="AC276">
        <v>1</v>
      </c>
      <c r="AD276">
        <v>13</v>
      </c>
      <c r="AF276">
        <v>0.3026219956300073</v>
      </c>
      <c r="AG276">
        <v>28815</v>
      </c>
    </row>
    <row r="277" spans="1:33" x14ac:dyDescent="0.2">
      <c r="A277" t="s">
        <v>2587</v>
      </c>
      <c r="B277" t="s">
        <v>2588</v>
      </c>
      <c r="C277" t="s">
        <v>1332</v>
      </c>
      <c r="D277">
        <v>1413</v>
      </c>
      <c r="F277" t="s">
        <v>892</v>
      </c>
      <c r="G277" t="s">
        <v>964</v>
      </c>
      <c r="H277">
        <v>56336</v>
      </c>
      <c r="I277">
        <v>0.13</v>
      </c>
      <c r="J277">
        <v>7.0771408351026188E-2</v>
      </c>
      <c r="K277">
        <v>5.024769992922859E-2</v>
      </c>
      <c r="L277">
        <v>2.5454545454545459E-2</v>
      </c>
      <c r="M277">
        <v>0.375</v>
      </c>
      <c r="N277">
        <v>3.9670106892738664E-2</v>
      </c>
      <c r="O277">
        <v>0.50477430555555558</v>
      </c>
      <c r="P277">
        <v>6.4857710125744539E-2</v>
      </c>
      <c r="Q277">
        <v>0.20452937013446568</v>
      </c>
      <c r="R277">
        <v>0.3814174107142857</v>
      </c>
      <c r="S277">
        <v>26202</v>
      </c>
      <c r="T277">
        <v>2</v>
      </c>
      <c r="U277">
        <v>2</v>
      </c>
      <c r="V277">
        <v>1</v>
      </c>
      <c r="W277">
        <v>2</v>
      </c>
      <c r="X277">
        <v>0</v>
      </c>
      <c r="Y277">
        <v>2</v>
      </c>
      <c r="Z277">
        <v>0</v>
      </c>
      <c r="AA277">
        <v>2</v>
      </c>
      <c r="AB277">
        <v>1</v>
      </c>
      <c r="AC277">
        <v>1</v>
      </c>
      <c r="AD277">
        <v>13</v>
      </c>
      <c r="AF277">
        <v>0.3814174107142857</v>
      </c>
      <c r="AG277">
        <v>26202</v>
      </c>
    </row>
    <row r="278" spans="1:33" x14ac:dyDescent="0.2">
      <c r="A278" t="s">
        <v>2589</v>
      </c>
      <c r="B278" t="s">
        <v>2590</v>
      </c>
      <c r="C278" t="s">
        <v>1346</v>
      </c>
      <c r="D278">
        <v>947</v>
      </c>
      <c r="F278" t="s">
        <v>1112</v>
      </c>
      <c r="G278" t="s">
        <v>1111</v>
      </c>
      <c r="H278">
        <v>57795</v>
      </c>
      <c r="I278">
        <v>7.5999999999999998E-2</v>
      </c>
      <c r="J278">
        <v>2.7455121436114043E-2</v>
      </c>
      <c r="K278">
        <v>4.7518479408658922E-2</v>
      </c>
      <c r="L278">
        <v>3.7090909090909091E-2</v>
      </c>
      <c r="M278">
        <v>0.38700000000000001</v>
      </c>
      <c r="N278">
        <v>-1.8771807397069087E-2</v>
      </c>
      <c r="O278">
        <v>0.54282193468884776</v>
      </c>
      <c r="P278">
        <v>6.7235859124866598E-2</v>
      </c>
      <c r="Q278">
        <v>0.22175290390707497</v>
      </c>
      <c r="R278">
        <v>0.29384965831435078</v>
      </c>
      <c r="S278">
        <v>28500</v>
      </c>
      <c r="T278">
        <v>1</v>
      </c>
      <c r="U278">
        <v>1</v>
      </c>
      <c r="V278">
        <v>0</v>
      </c>
      <c r="W278">
        <v>2</v>
      </c>
      <c r="X278">
        <v>2</v>
      </c>
      <c r="Y278">
        <v>2</v>
      </c>
      <c r="Z278">
        <v>1</v>
      </c>
      <c r="AA278">
        <v>2</v>
      </c>
      <c r="AB278">
        <v>1</v>
      </c>
      <c r="AC278">
        <v>1</v>
      </c>
      <c r="AD278">
        <v>13</v>
      </c>
      <c r="AF278">
        <v>0.29384965831435078</v>
      </c>
      <c r="AG278">
        <v>28500</v>
      </c>
    </row>
    <row r="279" spans="1:33" x14ac:dyDescent="0.2">
      <c r="A279" t="s">
        <v>2591</v>
      </c>
      <c r="B279" t="s">
        <v>2592</v>
      </c>
      <c r="C279" t="s">
        <v>1336</v>
      </c>
      <c r="D279">
        <v>1777</v>
      </c>
      <c r="F279" t="s">
        <v>133</v>
      </c>
      <c r="G279" t="s">
        <v>999</v>
      </c>
      <c r="H279">
        <v>47798</v>
      </c>
      <c r="I279">
        <v>0.11599999999999999</v>
      </c>
      <c r="J279">
        <v>0.13280810354530106</v>
      </c>
      <c r="K279">
        <v>7.9909960607765895E-2</v>
      </c>
      <c r="L279">
        <v>2.009090909090909E-2</v>
      </c>
      <c r="M279">
        <v>0.35600000000000004</v>
      </c>
      <c r="N279">
        <v>-2.690238278247502E-3</v>
      </c>
      <c r="O279">
        <v>0.42138364779874216</v>
      </c>
      <c r="P279">
        <v>9.0117767537122376E-2</v>
      </c>
      <c r="Q279">
        <v>0.26786719189645469</v>
      </c>
      <c r="R279">
        <v>0.29313501144164761</v>
      </c>
      <c r="S279">
        <v>17345</v>
      </c>
      <c r="T279">
        <v>2</v>
      </c>
      <c r="U279">
        <v>1</v>
      </c>
      <c r="V279">
        <v>2</v>
      </c>
      <c r="W279">
        <v>2</v>
      </c>
      <c r="X279">
        <v>0</v>
      </c>
      <c r="Y279">
        <v>1</v>
      </c>
      <c r="Z279">
        <v>1</v>
      </c>
      <c r="AA279">
        <v>1</v>
      </c>
      <c r="AB279">
        <v>1</v>
      </c>
      <c r="AC279">
        <v>2</v>
      </c>
      <c r="AD279">
        <v>13</v>
      </c>
      <c r="AF279">
        <v>0.29313501144164761</v>
      </c>
      <c r="AG279">
        <v>17345</v>
      </c>
    </row>
    <row r="280" spans="1:33" x14ac:dyDescent="0.2">
      <c r="A280" t="s">
        <v>2593</v>
      </c>
      <c r="B280" t="s">
        <v>2594</v>
      </c>
      <c r="C280" t="s">
        <v>1294</v>
      </c>
      <c r="D280">
        <v>2097</v>
      </c>
      <c r="F280" t="s">
        <v>366</v>
      </c>
      <c r="G280" t="s">
        <v>1050</v>
      </c>
      <c r="H280">
        <v>60417</v>
      </c>
      <c r="I280">
        <v>8.5000000000000006E-2</v>
      </c>
      <c r="J280">
        <v>0.14973772055317119</v>
      </c>
      <c r="K280">
        <v>3.6719122556032428E-2</v>
      </c>
      <c r="L280">
        <v>2.7363636363636368E-2</v>
      </c>
      <c r="M280">
        <v>0.41299999999999998</v>
      </c>
      <c r="N280">
        <v>-4.0451732278440629E-2</v>
      </c>
      <c r="O280">
        <v>0.44004400440044006</v>
      </c>
      <c r="P280">
        <v>0.11083540115798181</v>
      </c>
      <c r="Q280">
        <v>0.17310443490701002</v>
      </c>
      <c r="R280">
        <v>0.28314106456182958</v>
      </c>
      <c r="S280">
        <v>23667</v>
      </c>
      <c r="T280">
        <v>1</v>
      </c>
      <c r="U280">
        <v>1</v>
      </c>
      <c r="V280">
        <v>2</v>
      </c>
      <c r="W280">
        <v>1</v>
      </c>
      <c r="X280">
        <v>1</v>
      </c>
      <c r="Y280">
        <v>2</v>
      </c>
      <c r="Z280">
        <v>2</v>
      </c>
      <c r="AA280">
        <v>1</v>
      </c>
      <c r="AB280">
        <v>2</v>
      </c>
      <c r="AC280">
        <v>0</v>
      </c>
      <c r="AD280">
        <v>13</v>
      </c>
      <c r="AF280">
        <v>0.28314106456182958</v>
      </c>
      <c r="AG280">
        <v>23667</v>
      </c>
    </row>
    <row r="281" spans="1:33" x14ac:dyDescent="0.2">
      <c r="A281" t="s">
        <v>2595</v>
      </c>
      <c r="B281" t="s">
        <v>2596</v>
      </c>
      <c r="C281" t="s">
        <v>1446</v>
      </c>
      <c r="D281">
        <v>787</v>
      </c>
      <c r="F281" t="s">
        <v>581</v>
      </c>
      <c r="G281" t="s">
        <v>1053</v>
      </c>
      <c r="H281">
        <v>55764</v>
      </c>
      <c r="I281">
        <v>0.11</v>
      </c>
      <c r="J281">
        <v>8.5133418043202028E-2</v>
      </c>
      <c r="K281">
        <v>2.2871664548919948E-2</v>
      </c>
      <c r="L281">
        <v>2.7727272727272722E-2</v>
      </c>
      <c r="M281">
        <v>0.375</v>
      </c>
      <c r="N281">
        <v>-5.3229470950989941E-2</v>
      </c>
      <c r="O281">
        <v>0.49919999999999998</v>
      </c>
      <c r="P281">
        <v>0.1019036954087346</v>
      </c>
      <c r="Q281">
        <v>0.12579415501905972</v>
      </c>
      <c r="R281">
        <v>0.24141812042768712</v>
      </c>
      <c r="S281">
        <v>23115</v>
      </c>
      <c r="T281">
        <v>2</v>
      </c>
      <c r="U281">
        <v>1</v>
      </c>
      <c r="V281">
        <v>1</v>
      </c>
      <c r="W281">
        <v>0</v>
      </c>
      <c r="X281">
        <v>1</v>
      </c>
      <c r="Y281">
        <v>2</v>
      </c>
      <c r="Z281">
        <v>2</v>
      </c>
      <c r="AA281">
        <v>2</v>
      </c>
      <c r="AB281">
        <v>2</v>
      </c>
      <c r="AC281">
        <v>0</v>
      </c>
      <c r="AD281">
        <v>13</v>
      </c>
      <c r="AF281">
        <v>0.24141812042768712</v>
      </c>
      <c r="AG281">
        <v>23115</v>
      </c>
    </row>
    <row r="282" spans="1:33" x14ac:dyDescent="0.2">
      <c r="A282" t="s">
        <v>2597</v>
      </c>
      <c r="B282" t="s">
        <v>2598</v>
      </c>
      <c r="C282" t="s">
        <v>1390</v>
      </c>
      <c r="D282">
        <v>1159</v>
      </c>
      <c r="F282" t="s">
        <v>1083</v>
      </c>
      <c r="G282" t="s">
        <v>1082</v>
      </c>
      <c r="H282">
        <v>65742</v>
      </c>
      <c r="I282">
        <v>0.14300000000000002</v>
      </c>
      <c r="J282">
        <v>0.15962036238136323</v>
      </c>
      <c r="K282">
        <v>4.7454702329594478E-2</v>
      </c>
      <c r="L282">
        <v>2.472727272727273E-2</v>
      </c>
      <c r="M282">
        <v>0.39</v>
      </c>
      <c r="N282">
        <v>-3.8175046554934824E-2</v>
      </c>
      <c r="O282">
        <v>0.35654450261780107</v>
      </c>
      <c r="P282">
        <v>8.8372093023255813E-2</v>
      </c>
      <c r="Q282">
        <v>0.12942191544434858</v>
      </c>
      <c r="R282">
        <v>0.27375565610859731</v>
      </c>
      <c r="S282">
        <v>22688</v>
      </c>
      <c r="T282">
        <v>1</v>
      </c>
      <c r="U282">
        <v>2</v>
      </c>
      <c r="V282">
        <v>2</v>
      </c>
      <c r="W282">
        <v>2</v>
      </c>
      <c r="X282">
        <v>0</v>
      </c>
      <c r="Y282">
        <v>2</v>
      </c>
      <c r="Z282">
        <v>2</v>
      </c>
      <c r="AA282">
        <v>1</v>
      </c>
      <c r="AB282">
        <v>1</v>
      </c>
      <c r="AC282">
        <v>0</v>
      </c>
      <c r="AD282">
        <v>13</v>
      </c>
      <c r="AF282">
        <v>0.27375565610859731</v>
      </c>
      <c r="AG282">
        <v>22688</v>
      </c>
    </row>
    <row r="283" spans="1:33" x14ac:dyDescent="0.2">
      <c r="A283" t="s">
        <v>2599</v>
      </c>
      <c r="B283" t="s">
        <v>2600</v>
      </c>
      <c r="C283" t="s">
        <v>1178</v>
      </c>
      <c r="D283">
        <v>1123</v>
      </c>
      <c r="F283" t="s">
        <v>82</v>
      </c>
      <c r="G283" t="s">
        <v>1014</v>
      </c>
      <c r="H283">
        <v>59301</v>
      </c>
      <c r="I283">
        <v>6.2E-2</v>
      </c>
      <c r="J283">
        <v>0.11754229741763135</v>
      </c>
      <c r="K283">
        <v>3.2056990204808546E-2</v>
      </c>
      <c r="L283">
        <v>3.0181818181818185E-2</v>
      </c>
      <c r="M283">
        <v>0.35299999999999998</v>
      </c>
      <c r="N283">
        <v>-1.9213069489185459E-2</v>
      </c>
      <c r="O283">
        <v>0.46984287886467307</v>
      </c>
      <c r="P283">
        <v>0.10964230171073094</v>
      </c>
      <c r="Q283">
        <v>0.20837043633125557</v>
      </c>
      <c r="R283">
        <v>0.25056689342403626</v>
      </c>
      <c r="S283">
        <v>19635</v>
      </c>
      <c r="T283">
        <v>1</v>
      </c>
      <c r="U283">
        <v>0</v>
      </c>
      <c r="V283">
        <v>2</v>
      </c>
      <c r="W283">
        <v>1</v>
      </c>
      <c r="X283">
        <v>2</v>
      </c>
      <c r="Y283">
        <v>1</v>
      </c>
      <c r="Z283">
        <v>1</v>
      </c>
      <c r="AA283">
        <v>2</v>
      </c>
      <c r="AB283">
        <v>2</v>
      </c>
      <c r="AC283">
        <v>1</v>
      </c>
      <c r="AD283">
        <v>13</v>
      </c>
      <c r="AF283">
        <v>0.25056689342403626</v>
      </c>
      <c r="AG283">
        <v>19635</v>
      </c>
    </row>
    <row r="284" spans="1:33" x14ac:dyDescent="0.2">
      <c r="A284" t="s">
        <v>2601</v>
      </c>
      <c r="B284" t="s">
        <v>2602</v>
      </c>
      <c r="C284" t="s">
        <v>1587</v>
      </c>
      <c r="D284">
        <v>1173</v>
      </c>
      <c r="F284" t="s">
        <v>891</v>
      </c>
      <c r="G284" t="s">
        <v>963</v>
      </c>
      <c r="H284">
        <v>67313</v>
      </c>
      <c r="I284">
        <v>0.17300000000000001</v>
      </c>
      <c r="J284">
        <v>5.1150895140664961E-2</v>
      </c>
      <c r="K284">
        <v>3.0690537084398978E-2</v>
      </c>
      <c r="L284">
        <v>3.3363636363636359E-2</v>
      </c>
      <c r="M284">
        <v>0.41799999999999998</v>
      </c>
      <c r="N284">
        <v>-5.2771929824561407E-3</v>
      </c>
      <c r="O284">
        <v>0.47214217098943323</v>
      </c>
      <c r="P284">
        <v>9.166666666666666E-2</v>
      </c>
      <c r="Q284">
        <v>0.21398124467178176</v>
      </c>
      <c r="R284">
        <v>0.27124183006535946</v>
      </c>
      <c r="S284">
        <v>21419</v>
      </c>
      <c r="T284">
        <v>1</v>
      </c>
      <c r="U284">
        <v>2</v>
      </c>
      <c r="V284">
        <v>0</v>
      </c>
      <c r="W284">
        <v>1</v>
      </c>
      <c r="X284">
        <v>2</v>
      </c>
      <c r="Y284">
        <v>2</v>
      </c>
      <c r="Z284">
        <v>1</v>
      </c>
      <c r="AA284">
        <v>2</v>
      </c>
      <c r="AB284">
        <v>1</v>
      </c>
      <c r="AC284">
        <v>1</v>
      </c>
      <c r="AD284">
        <v>13</v>
      </c>
      <c r="AF284">
        <v>0.27124183006535946</v>
      </c>
      <c r="AG284">
        <v>21419</v>
      </c>
    </row>
    <row r="285" spans="1:33" x14ac:dyDescent="0.2">
      <c r="A285" t="s">
        <v>2603</v>
      </c>
      <c r="B285" t="s">
        <v>2604</v>
      </c>
      <c r="C285" t="s">
        <v>1540</v>
      </c>
      <c r="D285">
        <v>805</v>
      </c>
      <c r="F285" t="s">
        <v>315</v>
      </c>
      <c r="G285" t="s">
        <v>1107</v>
      </c>
      <c r="H285">
        <v>63147</v>
      </c>
      <c r="I285">
        <v>7.8E-2</v>
      </c>
      <c r="J285">
        <v>8.9440993788819881E-2</v>
      </c>
      <c r="K285">
        <v>3.9751552795031057E-2</v>
      </c>
      <c r="L285">
        <v>2.454545454545454E-2</v>
      </c>
      <c r="M285">
        <v>0.38299999999999995</v>
      </c>
      <c r="N285">
        <v>-0.112350490525467</v>
      </c>
      <c r="O285">
        <v>0.3864455659697188</v>
      </c>
      <c r="P285">
        <v>0.12988384371700107</v>
      </c>
      <c r="Q285">
        <v>0.24099378881987576</v>
      </c>
      <c r="R285">
        <v>0.26904376012965964</v>
      </c>
      <c r="S285">
        <v>28276</v>
      </c>
      <c r="T285">
        <v>1</v>
      </c>
      <c r="U285">
        <v>1</v>
      </c>
      <c r="V285">
        <v>1</v>
      </c>
      <c r="W285">
        <v>1</v>
      </c>
      <c r="X285">
        <v>0</v>
      </c>
      <c r="Y285">
        <v>2</v>
      </c>
      <c r="Z285">
        <v>2</v>
      </c>
      <c r="AA285">
        <v>1</v>
      </c>
      <c r="AB285">
        <v>2</v>
      </c>
      <c r="AC285">
        <v>2</v>
      </c>
      <c r="AD285">
        <v>13</v>
      </c>
      <c r="AF285">
        <v>0.26904376012965964</v>
      </c>
      <c r="AG285">
        <v>28276</v>
      </c>
    </row>
    <row r="286" spans="1:33" x14ac:dyDescent="0.2">
      <c r="A286" t="s">
        <v>2605</v>
      </c>
      <c r="B286" t="s">
        <v>2606</v>
      </c>
      <c r="C286" t="s">
        <v>1482</v>
      </c>
      <c r="D286">
        <v>832</v>
      </c>
      <c r="F286" t="s">
        <v>405</v>
      </c>
      <c r="G286" t="s">
        <v>1056</v>
      </c>
      <c r="H286">
        <v>60323</v>
      </c>
      <c r="I286">
        <v>0.151</v>
      </c>
      <c r="J286">
        <v>0.15384615384615385</v>
      </c>
      <c r="K286">
        <v>5.2884615384615384E-2</v>
      </c>
      <c r="L286">
        <v>2.4000000000000004E-2</v>
      </c>
      <c r="M286">
        <v>0.34499999999999997</v>
      </c>
      <c r="N286">
        <v>-2.2210901681100358E-2</v>
      </c>
      <c r="O286">
        <v>0.3825503355704698</v>
      </c>
      <c r="P286">
        <v>0.14417177914110429</v>
      </c>
      <c r="Q286">
        <v>0.15024038461538461</v>
      </c>
      <c r="R286">
        <v>0.30642673521850899</v>
      </c>
      <c r="S286">
        <v>26726</v>
      </c>
      <c r="T286">
        <v>1</v>
      </c>
      <c r="U286">
        <v>2</v>
      </c>
      <c r="V286">
        <v>2</v>
      </c>
      <c r="W286">
        <v>2</v>
      </c>
      <c r="X286">
        <v>0</v>
      </c>
      <c r="Y286">
        <v>1</v>
      </c>
      <c r="Z286">
        <v>2</v>
      </c>
      <c r="AA286">
        <v>1</v>
      </c>
      <c r="AB286">
        <v>2</v>
      </c>
      <c r="AC286">
        <v>0</v>
      </c>
      <c r="AD286">
        <v>13</v>
      </c>
      <c r="AF286">
        <v>0.30642673521850899</v>
      </c>
      <c r="AG286">
        <v>26726</v>
      </c>
    </row>
    <row r="287" spans="1:33" x14ac:dyDescent="0.2">
      <c r="A287" t="s">
        <v>2607</v>
      </c>
      <c r="B287" t="s">
        <v>2608</v>
      </c>
      <c r="C287" t="s">
        <v>1452</v>
      </c>
      <c r="D287">
        <v>1032</v>
      </c>
      <c r="F287" t="s">
        <v>247</v>
      </c>
      <c r="G287" t="s">
        <v>1011</v>
      </c>
      <c r="H287">
        <v>54861</v>
      </c>
      <c r="I287">
        <v>0.122</v>
      </c>
      <c r="J287">
        <v>0.12209302325581395</v>
      </c>
      <c r="K287">
        <v>7.3643410852713184E-2</v>
      </c>
      <c r="L287">
        <v>2.809090909090909E-2</v>
      </c>
      <c r="M287">
        <v>0.375</v>
      </c>
      <c r="N287">
        <v>5.993401172413057E-2</v>
      </c>
      <c r="O287">
        <v>0.45339251743817377</v>
      </c>
      <c r="P287">
        <v>5.2393857271906055E-2</v>
      </c>
      <c r="Q287">
        <v>0.23546511627906977</v>
      </c>
      <c r="R287">
        <v>0.29559471365638768</v>
      </c>
      <c r="S287">
        <v>25807</v>
      </c>
      <c r="T287">
        <v>2</v>
      </c>
      <c r="U287">
        <v>1</v>
      </c>
      <c r="V287">
        <v>2</v>
      </c>
      <c r="W287">
        <v>2</v>
      </c>
      <c r="X287">
        <v>1</v>
      </c>
      <c r="Y287">
        <v>2</v>
      </c>
      <c r="Z287">
        <v>0</v>
      </c>
      <c r="AA287">
        <v>1</v>
      </c>
      <c r="AB287">
        <v>0</v>
      </c>
      <c r="AC287">
        <v>1</v>
      </c>
      <c r="AD287">
        <v>12</v>
      </c>
      <c r="AF287">
        <v>0.29559471365638768</v>
      </c>
      <c r="AG287">
        <v>25807</v>
      </c>
    </row>
    <row r="288" spans="1:33" x14ac:dyDescent="0.2">
      <c r="A288" t="s">
        <v>2609</v>
      </c>
      <c r="B288" t="s">
        <v>2610</v>
      </c>
      <c r="C288" t="s">
        <v>1356</v>
      </c>
      <c r="D288">
        <v>1254</v>
      </c>
      <c r="F288" t="s">
        <v>902</v>
      </c>
      <c r="G288" t="s">
        <v>1025</v>
      </c>
      <c r="H288">
        <v>59038</v>
      </c>
      <c r="I288">
        <v>9.4E-2</v>
      </c>
      <c r="J288">
        <v>9.8883572567783087E-2</v>
      </c>
      <c r="K288">
        <v>4.1467304625199361E-2</v>
      </c>
      <c r="L288">
        <v>2.9818181818181813E-2</v>
      </c>
      <c r="M288">
        <v>0.36200000000000004</v>
      </c>
      <c r="N288">
        <v>-2.667508483939705E-2</v>
      </c>
      <c r="O288">
        <v>0.40843023255813954</v>
      </c>
      <c r="P288">
        <v>0.12916666666666668</v>
      </c>
      <c r="Q288">
        <v>0.1634768740031898</v>
      </c>
      <c r="R288">
        <v>0.29501011463250171</v>
      </c>
      <c r="S288">
        <v>26520</v>
      </c>
      <c r="T288">
        <v>1</v>
      </c>
      <c r="U288">
        <v>1</v>
      </c>
      <c r="V288">
        <v>1</v>
      </c>
      <c r="W288">
        <v>1</v>
      </c>
      <c r="X288">
        <v>2</v>
      </c>
      <c r="Y288">
        <v>1</v>
      </c>
      <c r="Z288">
        <v>2</v>
      </c>
      <c r="AA288">
        <v>1</v>
      </c>
      <c r="AB288">
        <v>2</v>
      </c>
      <c r="AC288">
        <v>0</v>
      </c>
      <c r="AD288">
        <v>12</v>
      </c>
      <c r="AF288">
        <v>0.29501011463250171</v>
      </c>
      <c r="AG288">
        <v>26520</v>
      </c>
    </row>
    <row r="289" spans="1:33" x14ac:dyDescent="0.2">
      <c r="A289" t="s">
        <v>2611</v>
      </c>
      <c r="B289" t="s">
        <v>2612</v>
      </c>
      <c r="C289" t="s">
        <v>2613</v>
      </c>
      <c r="D289">
        <v>1678</v>
      </c>
      <c r="F289" t="s">
        <v>977</v>
      </c>
      <c r="G289" t="s">
        <v>976</v>
      </c>
      <c r="H289">
        <v>60102</v>
      </c>
      <c r="I289">
        <v>0.13100000000000001</v>
      </c>
      <c r="J289">
        <v>0.29499404052443384</v>
      </c>
      <c r="K289">
        <v>0.13945172824791419</v>
      </c>
      <c r="L289">
        <v>2.6818181818181817E-2</v>
      </c>
      <c r="M289">
        <v>0.29499999999999998</v>
      </c>
      <c r="N289">
        <v>0.14341677503250974</v>
      </c>
      <c r="O289">
        <v>0.45350016909029423</v>
      </c>
      <c r="P289">
        <v>8.555858310626703E-2</v>
      </c>
      <c r="Q289">
        <v>0.30214541120381405</v>
      </c>
      <c r="R289">
        <v>0.34767973070449626</v>
      </c>
      <c r="S289">
        <v>22163</v>
      </c>
      <c r="T289">
        <v>1</v>
      </c>
      <c r="U289">
        <v>2</v>
      </c>
      <c r="V289">
        <v>2</v>
      </c>
      <c r="W289">
        <v>2</v>
      </c>
      <c r="X289">
        <v>1</v>
      </c>
      <c r="Y289">
        <v>0</v>
      </c>
      <c r="Z289">
        <v>0</v>
      </c>
      <c r="AA289">
        <v>1</v>
      </c>
      <c r="AB289">
        <v>1</v>
      </c>
      <c r="AC289">
        <v>2</v>
      </c>
      <c r="AD289">
        <v>12</v>
      </c>
      <c r="AF289">
        <v>0.34767973070449626</v>
      </c>
      <c r="AG289">
        <v>22163</v>
      </c>
    </row>
    <row r="290" spans="1:33" x14ac:dyDescent="0.2">
      <c r="A290" t="s">
        <v>2614</v>
      </c>
      <c r="B290" t="s">
        <v>2615</v>
      </c>
      <c r="C290" t="s">
        <v>1651</v>
      </c>
      <c r="D290">
        <v>1463</v>
      </c>
      <c r="F290" t="s">
        <v>168</v>
      </c>
      <c r="G290" t="s">
        <v>992</v>
      </c>
      <c r="H290">
        <v>76308</v>
      </c>
      <c r="I290">
        <v>8.199999999999999E-2</v>
      </c>
      <c r="J290">
        <v>7.5187969924812026E-2</v>
      </c>
      <c r="K290">
        <v>4.9897470950102531E-2</v>
      </c>
      <c r="L290">
        <v>3.4727272727272725E-2</v>
      </c>
      <c r="M290">
        <v>0.33399999999999996</v>
      </c>
      <c r="N290">
        <v>-5.4076064826125904E-2</v>
      </c>
      <c r="O290">
        <v>0.47702240789973416</v>
      </c>
      <c r="P290">
        <v>6.6066066066066062E-2</v>
      </c>
      <c r="Q290">
        <v>0.17156527682843473</v>
      </c>
      <c r="R290">
        <v>0.26964477933261571</v>
      </c>
      <c r="S290">
        <v>39706</v>
      </c>
      <c r="T290">
        <v>0</v>
      </c>
      <c r="U290">
        <v>1</v>
      </c>
      <c r="V290">
        <v>1</v>
      </c>
      <c r="W290">
        <v>2</v>
      </c>
      <c r="X290">
        <v>2</v>
      </c>
      <c r="Y290">
        <v>1</v>
      </c>
      <c r="Z290">
        <v>2</v>
      </c>
      <c r="AA290">
        <v>2</v>
      </c>
      <c r="AB290">
        <v>1</v>
      </c>
      <c r="AC290">
        <v>0</v>
      </c>
      <c r="AD290">
        <v>12</v>
      </c>
      <c r="AF290">
        <v>0.26964477933261571</v>
      </c>
      <c r="AG290">
        <v>39706</v>
      </c>
    </row>
    <row r="291" spans="1:33" x14ac:dyDescent="0.2">
      <c r="A291" t="s">
        <v>2616</v>
      </c>
      <c r="B291" t="s">
        <v>2617</v>
      </c>
      <c r="C291" t="s">
        <v>1382</v>
      </c>
      <c r="D291">
        <v>757</v>
      </c>
      <c r="F291" t="s">
        <v>972</v>
      </c>
      <c r="G291" t="s">
        <v>971</v>
      </c>
      <c r="H291">
        <v>62656</v>
      </c>
      <c r="I291">
        <v>0.11</v>
      </c>
      <c r="J291">
        <v>0.12945838837516513</v>
      </c>
      <c r="K291">
        <v>6.2087186261558784E-2</v>
      </c>
      <c r="L291">
        <v>3.0727272727272725E-2</v>
      </c>
      <c r="M291">
        <v>0.21100000000000002</v>
      </c>
      <c r="N291">
        <v>9.0296649086760147E-2</v>
      </c>
      <c r="O291">
        <v>0.4450772986167616</v>
      </c>
      <c r="P291">
        <v>6.0794044665012405E-2</v>
      </c>
      <c r="Q291">
        <v>0.29194187582562747</v>
      </c>
      <c r="R291">
        <v>0.36776390465380249</v>
      </c>
      <c r="S291">
        <v>37606</v>
      </c>
      <c r="T291">
        <v>1</v>
      </c>
      <c r="U291">
        <v>1</v>
      </c>
      <c r="V291">
        <v>2</v>
      </c>
      <c r="W291">
        <v>2</v>
      </c>
      <c r="X291">
        <v>2</v>
      </c>
      <c r="Y291">
        <v>0</v>
      </c>
      <c r="Z291">
        <v>0</v>
      </c>
      <c r="AA291">
        <v>1</v>
      </c>
      <c r="AB291">
        <v>1</v>
      </c>
      <c r="AC291">
        <v>2</v>
      </c>
      <c r="AD291">
        <v>12</v>
      </c>
      <c r="AF291">
        <v>0.36776390465380249</v>
      </c>
      <c r="AG291">
        <v>37606</v>
      </c>
    </row>
    <row r="292" spans="1:33" x14ac:dyDescent="0.2">
      <c r="A292" t="s">
        <v>2618</v>
      </c>
      <c r="B292" t="s">
        <v>2619</v>
      </c>
      <c r="C292" t="s">
        <v>1198</v>
      </c>
      <c r="D292">
        <v>940</v>
      </c>
      <c r="F292" t="s">
        <v>1045</v>
      </c>
      <c r="G292" t="s">
        <v>1044</v>
      </c>
      <c r="H292">
        <v>51909</v>
      </c>
      <c r="I292">
        <v>6.0999999999999999E-2</v>
      </c>
      <c r="J292">
        <v>0.10638297872340426</v>
      </c>
      <c r="K292">
        <v>6.2765957446808504E-2</v>
      </c>
      <c r="L292">
        <v>3.2000000000000001E-2</v>
      </c>
      <c r="M292">
        <v>0.33700000000000002</v>
      </c>
      <c r="N292">
        <v>5.716481867041108E-2</v>
      </c>
      <c r="O292">
        <v>0.52259332023575633</v>
      </c>
      <c r="P292">
        <v>0.10984848484848485</v>
      </c>
      <c r="Q292">
        <v>0.16914893617021276</v>
      </c>
      <c r="R292">
        <v>0.41785890478539711</v>
      </c>
      <c r="S292">
        <v>26855</v>
      </c>
      <c r="T292">
        <v>2</v>
      </c>
      <c r="U292">
        <v>0</v>
      </c>
      <c r="V292">
        <v>1</v>
      </c>
      <c r="W292">
        <v>2</v>
      </c>
      <c r="X292">
        <v>2</v>
      </c>
      <c r="Y292">
        <v>1</v>
      </c>
      <c r="Z292">
        <v>0</v>
      </c>
      <c r="AA292">
        <v>2</v>
      </c>
      <c r="AB292">
        <v>2</v>
      </c>
      <c r="AC292">
        <v>0</v>
      </c>
      <c r="AD292">
        <v>12</v>
      </c>
      <c r="AF292">
        <v>0.41785890478539711</v>
      </c>
      <c r="AG292">
        <v>26855</v>
      </c>
    </row>
    <row r="293" spans="1:33" x14ac:dyDescent="0.2">
      <c r="A293" t="s">
        <v>2620</v>
      </c>
      <c r="B293" t="s">
        <v>2621</v>
      </c>
      <c r="C293" t="s">
        <v>1429</v>
      </c>
      <c r="D293">
        <v>2435</v>
      </c>
      <c r="F293" t="s">
        <v>1045</v>
      </c>
      <c r="G293" t="s">
        <v>1044</v>
      </c>
      <c r="H293">
        <v>61875</v>
      </c>
      <c r="I293">
        <v>0.14400000000000002</v>
      </c>
      <c r="J293">
        <v>0.13305954825462013</v>
      </c>
      <c r="K293">
        <v>2.5872689938398356E-2</v>
      </c>
      <c r="L293">
        <v>3.2000000000000001E-2</v>
      </c>
      <c r="M293">
        <v>0.34899999999999998</v>
      </c>
      <c r="N293">
        <v>5.716481867041108E-2</v>
      </c>
      <c r="O293">
        <v>0.19669299111549851</v>
      </c>
      <c r="P293">
        <v>0.10760869565217392</v>
      </c>
      <c r="Q293">
        <v>0.26078028747433263</v>
      </c>
      <c r="R293">
        <v>0.28490230905861458</v>
      </c>
      <c r="S293">
        <v>24504</v>
      </c>
      <c r="T293">
        <v>1</v>
      </c>
      <c r="U293">
        <v>2</v>
      </c>
      <c r="V293">
        <v>2</v>
      </c>
      <c r="W293">
        <v>0</v>
      </c>
      <c r="X293">
        <v>2</v>
      </c>
      <c r="Y293">
        <v>1</v>
      </c>
      <c r="Z293">
        <v>0</v>
      </c>
      <c r="AA293">
        <v>0</v>
      </c>
      <c r="AB293">
        <v>2</v>
      </c>
      <c r="AC293">
        <v>2</v>
      </c>
      <c r="AD293">
        <v>12</v>
      </c>
      <c r="AF293">
        <v>0.28490230905861458</v>
      </c>
      <c r="AG293">
        <v>24504</v>
      </c>
    </row>
    <row r="294" spans="1:33" x14ac:dyDescent="0.2">
      <c r="A294" t="s">
        <v>2622</v>
      </c>
      <c r="B294" t="s">
        <v>2623</v>
      </c>
      <c r="C294" t="s">
        <v>1376</v>
      </c>
      <c r="D294">
        <v>1738</v>
      </c>
      <c r="F294" t="s">
        <v>972</v>
      </c>
      <c r="G294" t="s">
        <v>971</v>
      </c>
      <c r="H294">
        <v>44599</v>
      </c>
      <c r="I294">
        <v>0.217</v>
      </c>
      <c r="J294">
        <v>0.12945914844649023</v>
      </c>
      <c r="K294">
        <v>2.1288837744533946E-2</v>
      </c>
      <c r="L294">
        <v>3.0727272727272725E-2</v>
      </c>
      <c r="M294">
        <v>0.34700000000000003</v>
      </c>
      <c r="N294">
        <v>9.0296649086760147E-2</v>
      </c>
      <c r="O294">
        <v>0.32577409507195815</v>
      </c>
      <c r="P294">
        <v>5.9014618299945858E-2</v>
      </c>
      <c r="Q294">
        <v>0.30955120828538552</v>
      </c>
      <c r="R294">
        <v>0.41994459833795011</v>
      </c>
      <c r="S294">
        <v>22129</v>
      </c>
      <c r="T294">
        <v>2</v>
      </c>
      <c r="U294">
        <v>2</v>
      </c>
      <c r="V294">
        <v>2</v>
      </c>
      <c r="W294">
        <v>0</v>
      </c>
      <c r="X294">
        <v>2</v>
      </c>
      <c r="Y294">
        <v>1</v>
      </c>
      <c r="Z294">
        <v>0</v>
      </c>
      <c r="AA294">
        <v>0</v>
      </c>
      <c r="AB294">
        <v>1</v>
      </c>
      <c r="AC294">
        <v>2</v>
      </c>
      <c r="AD294">
        <v>12</v>
      </c>
      <c r="AF294">
        <v>0.41994459833795011</v>
      </c>
      <c r="AG294">
        <v>22129</v>
      </c>
    </row>
    <row r="295" spans="1:33" x14ac:dyDescent="0.2">
      <c r="A295" t="s">
        <v>2624</v>
      </c>
      <c r="B295" t="s">
        <v>2625</v>
      </c>
      <c r="C295" t="s">
        <v>2626</v>
      </c>
      <c r="D295">
        <v>2668</v>
      </c>
      <c r="F295" t="s">
        <v>989</v>
      </c>
      <c r="G295" t="s">
        <v>988</v>
      </c>
      <c r="H295">
        <v>40192</v>
      </c>
      <c r="I295">
        <v>0.45399999999999996</v>
      </c>
      <c r="J295">
        <v>6.7466266866566718E-2</v>
      </c>
      <c r="K295">
        <v>4.8350824587706148E-2</v>
      </c>
      <c r="L295">
        <v>2.0181818181818179E-2</v>
      </c>
      <c r="M295">
        <v>0.32500000000000001</v>
      </c>
      <c r="N295">
        <v>0.10045565209622301</v>
      </c>
      <c r="O295">
        <v>0.14860834990059643</v>
      </c>
      <c r="P295">
        <v>0.11066666666666666</v>
      </c>
      <c r="Q295">
        <v>0.50262368815592207</v>
      </c>
      <c r="R295">
        <v>0.62738190552441953</v>
      </c>
      <c r="S295">
        <v>13924</v>
      </c>
      <c r="T295">
        <v>2</v>
      </c>
      <c r="U295">
        <v>2</v>
      </c>
      <c r="V295">
        <v>1</v>
      </c>
      <c r="W295">
        <v>2</v>
      </c>
      <c r="X295">
        <v>0</v>
      </c>
      <c r="Y295">
        <v>1</v>
      </c>
      <c r="Z295">
        <v>0</v>
      </c>
      <c r="AA295">
        <v>0</v>
      </c>
      <c r="AB295">
        <v>2</v>
      </c>
      <c r="AC295">
        <v>2</v>
      </c>
      <c r="AD295">
        <v>12</v>
      </c>
      <c r="AF295">
        <v>0.62738190552441953</v>
      </c>
      <c r="AG295">
        <v>13924</v>
      </c>
    </row>
    <row r="296" spans="1:33" x14ac:dyDescent="0.2">
      <c r="A296" t="s">
        <v>2627</v>
      </c>
      <c r="B296" t="s">
        <v>2628</v>
      </c>
      <c r="C296" t="s">
        <v>1531</v>
      </c>
      <c r="D296">
        <v>1400</v>
      </c>
      <c r="F296" t="s">
        <v>1045</v>
      </c>
      <c r="G296" t="s">
        <v>1044</v>
      </c>
      <c r="H296">
        <v>72000</v>
      </c>
      <c r="I296">
        <v>0.14800000000000002</v>
      </c>
      <c r="J296">
        <v>0.17785714285714285</v>
      </c>
      <c r="K296">
        <v>4.4999999999999998E-2</v>
      </c>
      <c r="L296">
        <v>3.2000000000000001E-2</v>
      </c>
      <c r="M296">
        <v>0.36700000000000005</v>
      </c>
      <c r="N296">
        <v>5.716481867041108E-2</v>
      </c>
      <c r="O296">
        <v>0.24152542372881355</v>
      </c>
      <c r="P296">
        <v>6.8529607451763147E-2</v>
      </c>
      <c r="Q296">
        <v>0.24571428571428572</v>
      </c>
      <c r="R296">
        <v>0.23817161186848437</v>
      </c>
      <c r="S296">
        <v>27500</v>
      </c>
      <c r="T296">
        <v>0</v>
      </c>
      <c r="U296">
        <v>2</v>
      </c>
      <c r="V296">
        <v>2</v>
      </c>
      <c r="W296">
        <v>1</v>
      </c>
      <c r="X296">
        <v>2</v>
      </c>
      <c r="Y296">
        <v>2</v>
      </c>
      <c r="Z296">
        <v>0</v>
      </c>
      <c r="AA296">
        <v>0</v>
      </c>
      <c r="AB296">
        <v>1</v>
      </c>
      <c r="AC296">
        <v>2</v>
      </c>
      <c r="AD296">
        <v>12</v>
      </c>
      <c r="AF296">
        <v>0.23817161186848437</v>
      </c>
      <c r="AG296">
        <v>27500</v>
      </c>
    </row>
    <row r="297" spans="1:33" x14ac:dyDescent="0.2">
      <c r="A297" t="s">
        <v>2629</v>
      </c>
      <c r="B297" t="s">
        <v>2630</v>
      </c>
      <c r="C297" t="s">
        <v>1307</v>
      </c>
      <c r="D297">
        <v>1561</v>
      </c>
      <c r="F297" t="s">
        <v>972</v>
      </c>
      <c r="G297" t="s">
        <v>971</v>
      </c>
      <c r="H297">
        <v>44088</v>
      </c>
      <c r="I297">
        <v>0.08</v>
      </c>
      <c r="J297">
        <v>0.10057655349135169</v>
      </c>
      <c r="K297">
        <v>7.0467648942985267E-2</v>
      </c>
      <c r="L297">
        <v>3.0727272727272725E-2</v>
      </c>
      <c r="M297">
        <v>0.30399999999999999</v>
      </c>
      <c r="N297">
        <v>9.0296649086760147E-2</v>
      </c>
      <c r="O297">
        <v>0.39783603828547648</v>
      </c>
      <c r="P297">
        <v>7.857974388824214E-2</v>
      </c>
      <c r="Q297">
        <v>0.37924407431133889</v>
      </c>
      <c r="R297">
        <v>0.34610705596107055</v>
      </c>
      <c r="S297">
        <v>24524</v>
      </c>
      <c r="T297">
        <v>2</v>
      </c>
      <c r="U297">
        <v>1</v>
      </c>
      <c r="V297">
        <v>1</v>
      </c>
      <c r="W297">
        <v>2</v>
      </c>
      <c r="X297">
        <v>2</v>
      </c>
      <c r="Y297">
        <v>0</v>
      </c>
      <c r="Z297">
        <v>0</v>
      </c>
      <c r="AA297">
        <v>1</v>
      </c>
      <c r="AB297">
        <v>1</v>
      </c>
      <c r="AC297">
        <v>2</v>
      </c>
      <c r="AD297">
        <v>12</v>
      </c>
      <c r="AF297">
        <v>0.34610705596107055</v>
      </c>
      <c r="AG297">
        <v>24524</v>
      </c>
    </row>
    <row r="298" spans="1:33" x14ac:dyDescent="0.2">
      <c r="A298" t="s">
        <v>2631</v>
      </c>
      <c r="B298" t="s">
        <v>2632</v>
      </c>
      <c r="C298" t="s">
        <v>1387</v>
      </c>
      <c r="D298">
        <v>796</v>
      </c>
      <c r="F298" t="s">
        <v>1039</v>
      </c>
      <c r="G298" t="s">
        <v>1038</v>
      </c>
      <c r="H298">
        <v>56500</v>
      </c>
      <c r="I298">
        <v>8.5000000000000006E-2</v>
      </c>
      <c r="J298">
        <v>9.4221105527638196E-2</v>
      </c>
      <c r="K298">
        <v>3.2663316582914576E-2</v>
      </c>
      <c r="L298">
        <v>1.9727272727272725E-2</v>
      </c>
      <c r="M298">
        <v>0.34799999999999998</v>
      </c>
      <c r="N298">
        <v>-6.6645559601076459E-2</v>
      </c>
      <c r="O298">
        <v>0.47215686274509805</v>
      </c>
      <c r="P298">
        <v>0.16852791878172588</v>
      </c>
      <c r="Q298">
        <v>0.11809045226130653</v>
      </c>
      <c r="R298">
        <v>0.28658875904284919</v>
      </c>
      <c r="S298">
        <v>26045</v>
      </c>
      <c r="T298">
        <v>2</v>
      </c>
      <c r="U298">
        <v>1</v>
      </c>
      <c r="V298">
        <v>1</v>
      </c>
      <c r="W298">
        <v>1</v>
      </c>
      <c r="X298">
        <v>0</v>
      </c>
      <c r="Y298">
        <v>1</v>
      </c>
      <c r="Z298">
        <v>2</v>
      </c>
      <c r="AA298">
        <v>2</v>
      </c>
      <c r="AB298">
        <v>2</v>
      </c>
      <c r="AC298">
        <v>0</v>
      </c>
      <c r="AD298">
        <v>12</v>
      </c>
      <c r="AF298">
        <v>0.28658875904284919</v>
      </c>
      <c r="AG298">
        <v>26045</v>
      </c>
    </row>
    <row r="299" spans="1:33" x14ac:dyDescent="0.2">
      <c r="A299" t="s">
        <v>2633</v>
      </c>
      <c r="B299" t="s">
        <v>2634</v>
      </c>
      <c r="C299" t="s">
        <v>1366</v>
      </c>
      <c r="D299">
        <v>1662</v>
      </c>
      <c r="F299" t="s">
        <v>977</v>
      </c>
      <c r="G299" t="s">
        <v>976</v>
      </c>
      <c r="H299">
        <v>56134</v>
      </c>
      <c r="I299">
        <v>0.124</v>
      </c>
      <c r="J299">
        <v>0.19434416365824309</v>
      </c>
      <c r="K299">
        <v>4.0914560770156441E-2</v>
      </c>
      <c r="L299">
        <v>2.6818181818181817E-2</v>
      </c>
      <c r="M299">
        <v>0.249</v>
      </c>
      <c r="N299">
        <v>0.14341677503250974</v>
      </c>
      <c r="O299">
        <v>0.57236842105263153</v>
      </c>
      <c r="P299">
        <v>4.2074927953890492E-2</v>
      </c>
      <c r="Q299">
        <v>0.30926594464500601</v>
      </c>
      <c r="R299">
        <v>0.36363636363636365</v>
      </c>
      <c r="S299">
        <v>29463</v>
      </c>
      <c r="T299">
        <v>2</v>
      </c>
      <c r="U299">
        <v>2</v>
      </c>
      <c r="V299">
        <v>2</v>
      </c>
      <c r="W299">
        <v>1</v>
      </c>
      <c r="X299">
        <v>1</v>
      </c>
      <c r="Y299">
        <v>0</v>
      </c>
      <c r="Z299">
        <v>0</v>
      </c>
      <c r="AA299">
        <v>2</v>
      </c>
      <c r="AB299">
        <v>0</v>
      </c>
      <c r="AC299">
        <v>2</v>
      </c>
      <c r="AD299">
        <v>12</v>
      </c>
      <c r="AF299">
        <v>0.36363636363636365</v>
      </c>
      <c r="AG299">
        <v>29463</v>
      </c>
    </row>
    <row r="300" spans="1:33" x14ac:dyDescent="0.2">
      <c r="A300" t="s">
        <v>2635</v>
      </c>
      <c r="B300" t="s">
        <v>2636</v>
      </c>
      <c r="C300" t="s">
        <v>1378</v>
      </c>
      <c r="D300">
        <v>1560</v>
      </c>
      <c r="F300" t="s">
        <v>902</v>
      </c>
      <c r="G300" t="s">
        <v>1025</v>
      </c>
      <c r="H300">
        <v>62857</v>
      </c>
      <c r="I300">
        <v>0.14300000000000002</v>
      </c>
      <c r="J300">
        <v>0.11346153846153846</v>
      </c>
      <c r="K300">
        <v>4.1025641025641026E-2</v>
      </c>
      <c r="L300">
        <v>2.9818181818181813E-2</v>
      </c>
      <c r="M300">
        <v>0.34700000000000003</v>
      </c>
      <c r="N300">
        <v>-2.667508483939705E-2</v>
      </c>
      <c r="O300">
        <v>0.34254368143031289</v>
      </c>
      <c r="P300">
        <v>5.7401812688821753E-2</v>
      </c>
      <c r="Q300">
        <v>0.22692307692307692</v>
      </c>
      <c r="R300">
        <v>0.31815642458100557</v>
      </c>
      <c r="S300">
        <v>25833</v>
      </c>
      <c r="T300">
        <v>1</v>
      </c>
      <c r="U300">
        <v>2</v>
      </c>
      <c r="V300">
        <v>1</v>
      </c>
      <c r="W300">
        <v>1</v>
      </c>
      <c r="X300">
        <v>2</v>
      </c>
      <c r="Y300">
        <v>1</v>
      </c>
      <c r="Z300">
        <v>2</v>
      </c>
      <c r="AA300">
        <v>0</v>
      </c>
      <c r="AB300">
        <v>1</v>
      </c>
      <c r="AC300">
        <v>1</v>
      </c>
      <c r="AD300">
        <v>12</v>
      </c>
      <c r="AF300">
        <v>0.31815642458100557</v>
      </c>
      <c r="AG300">
        <v>25833</v>
      </c>
    </row>
    <row r="301" spans="1:33" x14ac:dyDescent="0.2">
      <c r="A301" t="s">
        <v>2637</v>
      </c>
      <c r="B301" t="s">
        <v>2638</v>
      </c>
      <c r="C301" t="s">
        <v>1404</v>
      </c>
      <c r="D301">
        <v>908</v>
      </c>
      <c r="F301" t="s">
        <v>1090</v>
      </c>
      <c r="G301" t="s">
        <v>1089</v>
      </c>
      <c r="H301">
        <v>20160</v>
      </c>
      <c r="I301">
        <v>0.747</v>
      </c>
      <c r="J301">
        <v>6.0572687224669602E-2</v>
      </c>
      <c r="K301">
        <v>7.9295154185022032E-2</v>
      </c>
      <c r="L301">
        <v>2.2545454545454546E-2</v>
      </c>
      <c r="M301">
        <v>0.54100000000000004</v>
      </c>
      <c r="N301">
        <v>0.16787640775660517</v>
      </c>
      <c r="O301">
        <v>0.22685185185185186</v>
      </c>
      <c r="P301">
        <v>0.10009910802775025</v>
      </c>
      <c r="Q301">
        <v>0.65638766519823788</v>
      </c>
      <c r="R301">
        <v>0.85421052631578942</v>
      </c>
      <c r="S301">
        <v>3908</v>
      </c>
      <c r="T301">
        <v>2</v>
      </c>
      <c r="U301">
        <v>2</v>
      </c>
      <c r="V301">
        <v>0</v>
      </c>
      <c r="W301">
        <v>2</v>
      </c>
      <c r="X301">
        <v>0</v>
      </c>
      <c r="Y301">
        <v>2</v>
      </c>
      <c r="Z301">
        <v>0</v>
      </c>
      <c r="AA301">
        <v>0</v>
      </c>
      <c r="AB301">
        <v>2</v>
      </c>
      <c r="AC301">
        <v>2</v>
      </c>
      <c r="AD301">
        <v>12</v>
      </c>
      <c r="AF301">
        <v>0.85421052631578942</v>
      </c>
      <c r="AG301">
        <v>3908</v>
      </c>
    </row>
    <row r="302" spans="1:33" x14ac:dyDescent="0.2">
      <c r="A302" t="s">
        <v>2639</v>
      </c>
      <c r="B302" t="s">
        <v>2640</v>
      </c>
      <c r="C302" t="s">
        <v>1379</v>
      </c>
      <c r="D302">
        <v>1344</v>
      </c>
      <c r="F302" t="s">
        <v>972</v>
      </c>
      <c r="G302" t="s">
        <v>971</v>
      </c>
      <c r="H302">
        <v>57903</v>
      </c>
      <c r="I302">
        <v>0.16</v>
      </c>
      <c r="J302">
        <v>0.22321428571428573</v>
      </c>
      <c r="K302">
        <v>6.9940476190476192E-2</v>
      </c>
      <c r="L302">
        <v>3.0727272727272725E-2</v>
      </c>
      <c r="M302">
        <v>0.26899999999999996</v>
      </c>
      <c r="N302">
        <v>9.0296649086760147E-2</v>
      </c>
      <c r="O302">
        <v>0.4543134252169474</v>
      </c>
      <c r="P302">
        <v>7.6923076923076927E-2</v>
      </c>
      <c r="Q302">
        <v>0.23288690476190477</v>
      </c>
      <c r="R302">
        <v>0.39789603960396042</v>
      </c>
      <c r="S302">
        <v>30087</v>
      </c>
      <c r="T302">
        <v>1</v>
      </c>
      <c r="U302">
        <v>2</v>
      </c>
      <c r="V302">
        <v>2</v>
      </c>
      <c r="W302">
        <v>2</v>
      </c>
      <c r="X302">
        <v>2</v>
      </c>
      <c r="Y302">
        <v>0</v>
      </c>
      <c r="Z302">
        <v>0</v>
      </c>
      <c r="AA302">
        <v>1</v>
      </c>
      <c r="AB302">
        <v>1</v>
      </c>
      <c r="AC302">
        <v>1</v>
      </c>
      <c r="AD302">
        <v>12</v>
      </c>
      <c r="AF302">
        <v>0.39789603960396042</v>
      </c>
      <c r="AG302">
        <v>30087</v>
      </c>
    </row>
    <row r="303" spans="1:33" x14ac:dyDescent="0.2">
      <c r="A303" t="s">
        <v>2641</v>
      </c>
      <c r="B303" t="s">
        <v>2642</v>
      </c>
      <c r="C303" t="s">
        <v>1343</v>
      </c>
      <c r="D303">
        <v>1565</v>
      </c>
      <c r="F303" t="s">
        <v>1070</v>
      </c>
      <c r="G303" t="s">
        <v>1069</v>
      </c>
      <c r="H303">
        <v>66576</v>
      </c>
      <c r="I303">
        <v>0.10800000000000001</v>
      </c>
      <c r="J303">
        <v>8.8817891373801916E-2</v>
      </c>
      <c r="K303">
        <v>7.2204472843450482E-2</v>
      </c>
      <c r="L303">
        <v>2.9272727272727277E-2</v>
      </c>
      <c r="M303">
        <v>0.39</v>
      </c>
      <c r="N303">
        <v>4.1193073460981007E-4</v>
      </c>
      <c r="O303">
        <v>0.4200743494423792</v>
      </c>
      <c r="P303">
        <v>5.3102625298329355E-2</v>
      </c>
      <c r="Q303">
        <v>0.24792332268370607</v>
      </c>
      <c r="R303">
        <v>0.18518518518518517</v>
      </c>
      <c r="S303">
        <v>35040</v>
      </c>
      <c r="T303">
        <v>1</v>
      </c>
      <c r="U303">
        <v>1</v>
      </c>
      <c r="V303">
        <v>1</v>
      </c>
      <c r="W303">
        <v>2</v>
      </c>
      <c r="X303">
        <v>2</v>
      </c>
      <c r="Y303">
        <v>2</v>
      </c>
      <c r="Z303">
        <v>0</v>
      </c>
      <c r="AA303">
        <v>1</v>
      </c>
      <c r="AB303">
        <v>0</v>
      </c>
      <c r="AC303">
        <v>2</v>
      </c>
      <c r="AD303">
        <v>12</v>
      </c>
      <c r="AF303">
        <v>0.18518518518518517</v>
      </c>
      <c r="AG303">
        <v>35040</v>
      </c>
    </row>
    <row r="304" spans="1:33" x14ac:dyDescent="0.2">
      <c r="A304" t="s">
        <v>2643</v>
      </c>
      <c r="B304" t="s">
        <v>2644</v>
      </c>
      <c r="C304" t="s">
        <v>1328</v>
      </c>
      <c r="D304">
        <v>1111</v>
      </c>
      <c r="F304" t="s">
        <v>368</v>
      </c>
      <c r="G304" t="s">
        <v>1057</v>
      </c>
      <c r="H304">
        <v>55317</v>
      </c>
      <c r="I304">
        <v>0.122</v>
      </c>
      <c r="J304">
        <v>9.9009900990099015E-2</v>
      </c>
      <c r="K304">
        <v>1.2601260126012601E-2</v>
      </c>
      <c r="L304">
        <v>2.2999999999999993E-2</v>
      </c>
      <c r="M304">
        <v>0.39</v>
      </c>
      <c r="N304">
        <v>-4.814390265408694E-2</v>
      </c>
      <c r="O304">
        <v>0.51022727272727275</v>
      </c>
      <c r="P304">
        <v>0.10369774919614148</v>
      </c>
      <c r="Q304">
        <v>0.1548154815481548</v>
      </c>
      <c r="R304">
        <v>0.30047557284911369</v>
      </c>
      <c r="S304">
        <v>25136</v>
      </c>
      <c r="T304">
        <v>2</v>
      </c>
      <c r="U304">
        <v>1</v>
      </c>
      <c r="V304">
        <v>1</v>
      </c>
      <c r="W304">
        <v>0</v>
      </c>
      <c r="X304">
        <v>0</v>
      </c>
      <c r="Y304">
        <v>2</v>
      </c>
      <c r="Z304">
        <v>2</v>
      </c>
      <c r="AA304">
        <v>2</v>
      </c>
      <c r="AB304">
        <v>2</v>
      </c>
      <c r="AC304">
        <v>0</v>
      </c>
      <c r="AD304">
        <v>12</v>
      </c>
      <c r="AF304">
        <v>0.30047557284911369</v>
      </c>
      <c r="AG304">
        <v>25136</v>
      </c>
    </row>
    <row r="305" spans="1:33" x14ac:dyDescent="0.2">
      <c r="A305" t="s">
        <v>2645</v>
      </c>
      <c r="B305" t="s">
        <v>2646</v>
      </c>
      <c r="C305" t="s">
        <v>1700</v>
      </c>
      <c r="D305">
        <v>1237</v>
      </c>
      <c r="F305" t="s">
        <v>839</v>
      </c>
      <c r="G305" t="s">
        <v>1075</v>
      </c>
      <c r="H305">
        <v>69896</v>
      </c>
      <c r="I305">
        <v>0.14000000000000001</v>
      </c>
      <c r="J305">
        <v>0.11317704122877931</v>
      </c>
      <c r="K305">
        <v>4.3654001616814875E-2</v>
      </c>
      <c r="L305">
        <v>3.2818181818181816E-2</v>
      </c>
      <c r="M305">
        <v>0.35499999999999998</v>
      </c>
      <c r="N305">
        <v>-3.5571565261439751E-2</v>
      </c>
      <c r="O305">
        <v>0.3456391324411629</v>
      </c>
      <c r="P305">
        <v>8.7758112094395282E-2</v>
      </c>
      <c r="Q305">
        <v>0.22069523039611966</v>
      </c>
      <c r="R305">
        <v>0.27409836065573773</v>
      </c>
      <c r="S305">
        <v>24109</v>
      </c>
      <c r="T305">
        <v>1</v>
      </c>
      <c r="U305">
        <v>2</v>
      </c>
      <c r="V305">
        <v>1</v>
      </c>
      <c r="W305">
        <v>1</v>
      </c>
      <c r="X305">
        <v>2</v>
      </c>
      <c r="Y305">
        <v>1</v>
      </c>
      <c r="Z305">
        <v>2</v>
      </c>
      <c r="AA305">
        <v>0</v>
      </c>
      <c r="AB305">
        <v>1</v>
      </c>
      <c r="AC305">
        <v>1</v>
      </c>
      <c r="AD305">
        <v>12</v>
      </c>
      <c r="AF305">
        <v>0.27409836065573773</v>
      </c>
      <c r="AG305">
        <v>24109</v>
      </c>
    </row>
    <row r="306" spans="1:33" x14ac:dyDescent="0.2">
      <c r="A306" t="s">
        <v>2647</v>
      </c>
      <c r="B306" t="s">
        <v>2648</v>
      </c>
      <c r="C306" t="s">
        <v>2649</v>
      </c>
      <c r="D306">
        <v>1482</v>
      </c>
      <c r="F306" t="s">
        <v>972</v>
      </c>
      <c r="G306" t="s">
        <v>971</v>
      </c>
      <c r="H306">
        <v>67823</v>
      </c>
      <c r="I306">
        <v>0.158</v>
      </c>
      <c r="J306">
        <v>0.13562753036437247</v>
      </c>
      <c r="K306">
        <v>3.9136302294197033E-2</v>
      </c>
      <c r="L306">
        <v>3.0727272727272725E-2</v>
      </c>
      <c r="M306">
        <v>0.24299999999999999</v>
      </c>
      <c r="N306">
        <v>9.0296649086760147E-2</v>
      </c>
      <c r="O306">
        <v>0.29876893939393939</v>
      </c>
      <c r="P306">
        <v>9.9088145896656529E-2</v>
      </c>
      <c r="Q306">
        <v>0.34075573549257759</v>
      </c>
      <c r="R306">
        <v>0.45094152626362738</v>
      </c>
      <c r="S306">
        <v>16438</v>
      </c>
      <c r="T306">
        <v>1</v>
      </c>
      <c r="U306">
        <v>2</v>
      </c>
      <c r="V306">
        <v>2</v>
      </c>
      <c r="W306">
        <v>1</v>
      </c>
      <c r="X306">
        <v>2</v>
      </c>
      <c r="Y306">
        <v>0</v>
      </c>
      <c r="Z306">
        <v>0</v>
      </c>
      <c r="AA306">
        <v>0</v>
      </c>
      <c r="AB306">
        <v>2</v>
      </c>
      <c r="AC306">
        <v>2</v>
      </c>
      <c r="AD306">
        <v>12</v>
      </c>
      <c r="AF306">
        <v>0.45094152626362738</v>
      </c>
      <c r="AG306">
        <v>16438</v>
      </c>
    </row>
    <row r="307" spans="1:33" x14ac:dyDescent="0.2">
      <c r="A307" t="s">
        <v>2650</v>
      </c>
      <c r="B307" t="s">
        <v>2651</v>
      </c>
      <c r="C307" t="s">
        <v>1475</v>
      </c>
      <c r="D307">
        <v>939</v>
      </c>
      <c r="F307" t="s">
        <v>1022</v>
      </c>
      <c r="G307" t="s">
        <v>1021</v>
      </c>
      <c r="H307">
        <v>61215</v>
      </c>
      <c r="I307">
        <v>0.13900000000000001</v>
      </c>
      <c r="J307">
        <v>0.14589989350372737</v>
      </c>
      <c r="K307">
        <v>7.6677316293929709E-2</v>
      </c>
      <c r="L307">
        <v>2.7272727272727275E-2</v>
      </c>
      <c r="M307">
        <v>0.34</v>
      </c>
      <c r="N307">
        <v>5.4638356340840294E-3</v>
      </c>
      <c r="O307">
        <v>0.30644111906310995</v>
      </c>
      <c r="P307">
        <v>8.7463556851311949E-2</v>
      </c>
      <c r="Q307">
        <v>0.32268370607028751</v>
      </c>
      <c r="R307">
        <v>0.33481701285855586</v>
      </c>
      <c r="S307">
        <v>23975</v>
      </c>
      <c r="T307">
        <v>1</v>
      </c>
      <c r="U307">
        <v>2</v>
      </c>
      <c r="V307">
        <v>2</v>
      </c>
      <c r="W307">
        <v>2</v>
      </c>
      <c r="X307">
        <v>1</v>
      </c>
      <c r="Y307">
        <v>1</v>
      </c>
      <c r="Z307">
        <v>0</v>
      </c>
      <c r="AA307">
        <v>0</v>
      </c>
      <c r="AB307">
        <v>1</v>
      </c>
      <c r="AC307">
        <v>2</v>
      </c>
      <c r="AD307">
        <v>12</v>
      </c>
      <c r="AF307">
        <v>0.33481701285855586</v>
      </c>
      <c r="AG307">
        <v>23975</v>
      </c>
    </row>
    <row r="308" spans="1:33" x14ac:dyDescent="0.2">
      <c r="A308" t="s">
        <v>2652</v>
      </c>
      <c r="B308" t="s">
        <v>2653</v>
      </c>
      <c r="C308" t="s">
        <v>1316</v>
      </c>
      <c r="D308">
        <v>1418</v>
      </c>
      <c r="F308" t="s">
        <v>1022</v>
      </c>
      <c r="G308" t="s">
        <v>1021</v>
      </c>
      <c r="H308">
        <v>59313</v>
      </c>
      <c r="I308">
        <v>0.16800000000000001</v>
      </c>
      <c r="J308">
        <v>0.18899858956276447</v>
      </c>
      <c r="K308">
        <v>2.6798307475317348E-2</v>
      </c>
      <c r="L308">
        <v>2.7272727272727275E-2</v>
      </c>
      <c r="M308">
        <v>0.34299999999999997</v>
      </c>
      <c r="N308">
        <v>5.4638356340840294E-3</v>
      </c>
      <c r="O308">
        <v>0.51069518716577544</v>
      </c>
      <c r="P308">
        <v>8.2794307891332478E-2</v>
      </c>
      <c r="Q308">
        <v>0.27715091678420312</v>
      </c>
      <c r="R308">
        <v>0.38154163444186645</v>
      </c>
      <c r="S308">
        <v>26618</v>
      </c>
      <c r="T308">
        <v>1</v>
      </c>
      <c r="U308">
        <v>2</v>
      </c>
      <c r="V308">
        <v>2</v>
      </c>
      <c r="W308">
        <v>0</v>
      </c>
      <c r="X308">
        <v>1</v>
      </c>
      <c r="Y308">
        <v>1</v>
      </c>
      <c r="Z308">
        <v>0</v>
      </c>
      <c r="AA308">
        <v>2</v>
      </c>
      <c r="AB308">
        <v>1</v>
      </c>
      <c r="AC308">
        <v>2</v>
      </c>
      <c r="AD308">
        <v>12</v>
      </c>
      <c r="AF308">
        <v>0.38154163444186645</v>
      </c>
      <c r="AG308">
        <v>26618</v>
      </c>
    </row>
    <row r="309" spans="1:33" x14ac:dyDescent="0.2">
      <c r="A309" t="s">
        <v>2654</v>
      </c>
      <c r="B309" t="s">
        <v>2655</v>
      </c>
      <c r="C309" t="s">
        <v>2656</v>
      </c>
      <c r="D309">
        <v>1209</v>
      </c>
      <c r="F309" t="s">
        <v>1090</v>
      </c>
      <c r="G309" t="s">
        <v>1089</v>
      </c>
      <c r="H309">
        <v>28651</v>
      </c>
      <c r="I309">
        <v>0.53400000000000003</v>
      </c>
      <c r="J309">
        <v>0.27460711331679072</v>
      </c>
      <c r="K309">
        <v>0</v>
      </c>
      <c r="L309">
        <v>2.2545454545454546E-2</v>
      </c>
      <c r="M309">
        <v>0.39600000000000002</v>
      </c>
      <c r="N309">
        <v>0.16787640775660517</v>
      </c>
      <c r="O309">
        <v>0.20313520574787722</v>
      </c>
      <c r="P309">
        <v>0.10533807829181495</v>
      </c>
      <c r="Q309">
        <v>0.46980976013234077</v>
      </c>
      <c r="R309">
        <v>0.67978828977836581</v>
      </c>
      <c r="S309">
        <v>6823</v>
      </c>
      <c r="T309">
        <v>2</v>
      </c>
      <c r="U309">
        <v>2</v>
      </c>
      <c r="V309">
        <v>2</v>
      </c>
      <c r="W309">
        <v>0</v>
      </c>
      <c r="X309">
        <v>0</v>
      </c>
      <c r="Y309">
        <v>2</v>
      </c>
      <c r="Z309">
        <v>0</v>
      </c>
      <c r="AA309">
        <v>0</v>
      </c>
      <c r="AB309">
        <v>2</v>
      </c>
      <c r="AC309">
        <v>2</v>
      </c>
      <c r="AD309">
        <v>12</v>
      </c>
      <c r="AF309">
        <v>0.67978828977836581</v>
      </c>
      <c r="AG309">
        <v>6823</v>
      </c>
    </row>
    <row r="310" spans="1:33" x14ac:dyDescent="0.2">
      <c r="A310" t="s">
        <v>2657</v>
      </c>
      <c r="B310" t="s">
        <v>2658</v>
      </c>
      <c r="C310" t="s">
        <v>1568</v>
      </c>
      <c r="D310">
        <v>1406</v>
      </c>
      <c r="F310" t="s">
        <v>1032</v>
      </c>
      <c r="G310" t="s">
        <v>1031</v>
      </c>
      <c r="H310">
        <v>68902</v>
      </c>
      <c r="I310">
        <v>9.5000000000000001E-2</v>
      </c>
      <c r="J310">
        <v>0.12375533428165007</v>
      </c>
      <c r="K310">
        <v>5.8321479374110953E-2</v>
      </c>
      <c r="L310">
        <v>2.9181818181818184E-2</v>
      </c>
      <c r="M310">
        <v>0.36799999999999999</v>
      </c>
      <c r="N310">
        <v>2.635578958797025E-2</v>
      </c>
      <c r="O310">
        <v>0.4376637963309622</v>
      </c>
      <c r="P310">
        <v>7.623318385650224E-2</v>
      </c>
      <c r="Q310">
        <v>0.18278805120910385</v>
      </c>
      <c r="R310">
        <v>0.27191129883843718</v>
      </c>
      <c r="S310">
        <v>36523</v>
      </c>
      <c r="T310">
        <v>1</v>
      </c>
      <c r="U310">
        <v>1</v>
      </c>
      <c r="V310">
        <v>2</v>
      </c>
      <c r="W310">
        <v>2</v>
      </c>
      <c r="X310">
        <v>1</v>
      </c>
      <c r="Y310">
        <v>2</v>
      </c>
      <c r="Z310">
        <v>0</v>
      </c>
      <c r="AA310">
        <v>1</v>
      </c>
      <c r="AB310">
        <v>1</v>
      </c>
      <c r="AC310">
        <v>1</v>
      </c>
      <c r="AD310">
        <v>12</v>
      </c>
      <c r="AF310">
        <v>0.27191129883843718</v>
      </c>
      <c r="AG310">
        <v>36523</v>
      </c>
    </row>
    <row r="311" spans="1:33" x14ac:dyDescent="0.2">
      <c r="A311" t="s">
        <v>2659</v>
      </c>
      <c r="B311" t="s">
        <v>2660</v>
      </c>
      <c r="C311" t="s">
        <v>1374</v>
      </c>
      <c r="D311">
        <v>1481</v>
      </c>
      <c r="F311" t="s">
        <v>977</v>
      </c>
      <c r="G311" t="s">
        <v>976</v>
      </c>
      <c r="H311">
        <v>64137</v>
      </c>
      <c r="I311">
        <v>0.13300000000000001</v>
      </c>
      <c r="J311">
        <v>0.22147197839297772</v>
      </c>
      <c r="K311">
        <v>3.3085752869682648E-2</v>
      </c>
      <c r="L311">
        <v>2.6818181818181817E-2</v>
      </c>
      <c r="M311">
        <v>0.32100000000000001</v>
      </c>
      <c r="N311">
        <v>0.14341677503250974</v>
      </c>
      <c r="O311">
        <v>0.51843657817109146</v>
      </c>
      <c r="P311">
        <v>2.8067885117493474E-2</v>
      </c>
      <c r="Q311">
        <v>0.25320729237002026</v>
      </c>
      <c r="R311">
        <v>0.28905824714207945</v>
      </c>
      <c r="S311">
        <v>30956</v>
      </c>
      <c r="T311">
        <v>1</v>
      </c>
      <c r="U311">
        <v>2</v>
      </c>
      <c r="V311">
        <v>2</v>
      </c>
      <c r="W311">
        <v>1</v>
      </c>
      <c r="X311">
        <v>1</v>
      </c>
      <c r="Y311">
        <v>1</v>
      </c>
      <c r="Z311">
        <v>0</v>
      </c>
      <c r="AA311">
        <v>2</v>
      </c>
      <c r="AB311">
        <v>0</v>
      </c>
      <c r="AC311">
        <v>2</v>
      </c>
      <c r="AD311">
        <v>12</v>
      </c>
      <c r="AF311">
        <v>0.28905824714207945</v>
      </c>
      <c r="AG311">
        <v>30956</v>
      </c>
    </row>
    <row r="312" spans="1:33" x14ac:dyDescent="0.2">
      <c r="A312" t="s">
        <v>2661</v>
      </c>
      <c r="B312" t="s">
        <v>2662</v>
      </c>
      <c r="C312" t="s">
        <v>1694</v>
      </c>
      <c r="D312">
        <v>1091</v>
      </c>
      <c r="F312" t="s">
        <v>302</v>
      </c>
      <c r="G312" t="s">
        <v>1074</v>
      </c>
      <c r="H312">
        <v>65104</v>
      </c>
      <c r="I312">
        <v>8.6999999999999994E-2</v>
      </c>
      <c r="J312">
        <v>2.8414298808432631E-2</v>
      </c>
      <c r="K312">
        <v>1.8331805682859761E-2</v>
      </c>
      <c r="L312">
        <v>2.9545454545454545E-2</v>
      </c>
      <c r="M312">
        <v>0.39600000000000002</v>
      </c>
      <c r="N312">
        <v>-4.1464761086916518E-2</v>
      </c>
      <c r="O312">
        <v>0.61575562700964626</v>
      </c>
      <c r="P312">
        <v>7.5423728813559326E-2</v>
      </c>
      <c r="Q312">
        <v>0.21814848762603117</v>
      </c>
      <c r="R312">
        <v>0.24334319526627218</v>
      </c>
      <c r="S312">
        <v>25149</v>
      </c>
      <c r="T312">
        <v>1</v>
      </c>
      <c r="U312">
        <v>1</v>
      </c>
      <c r="V312">
        <v>0</v>
      </c>
      <c r="W312">
        <v>0</v>
      </c>
      <c r="X312">
        <v>2</v>
      </c>
      <c r="Y312">
        <v>2</v>
      </c>
      <c r="Z312">
        <v>2</v>
      </c>
      <c r="AA312">
        <v>2</v>
      </c>
      <c r="AB312">
        <v>1</v>
      </c>
      <c r="AC312">
        <v>1</v>
      </c>
      <c r="AD312">
        <v>12</v>
      </c>
      <c r="AF312">
        <v>0.24334319526627218</v>
      </c>
      <c r="AG312">
        <v>25149</v>
      </c>
    </row>
    <row r="313" spans="1:33" x14ac:dyDescent="0.2">
      <c r="A313" t="s">
        <v>2663</v>
      </c>
      <c r="B313" t="s">
        <v>2664</v>
      </c>
      <c r="C313" t="s">
        <v>1402</v>
      </c>
      <c r="D313">
        <v>1052</v>
      </c>
      <c r="F313" t="s">
        <v>1001</v>
      </c>
      <c r="G313" t="s">
        <v>1000</v>
      </c>
      <c r="H313">
        <v>54650</v>
      </c>
      <c r="I313">
        <v>0.129</v>
      </c>
      <c r="J313">
        <v>7.9847908745247151E-2</v>
      </c>
      <c r="K313">
        <v>4.08745247148289E-2</v>
      </c>
      <c r="L313">
        <v>2.227272727272727E-2</v>
      </c>
      <c r="M313">
        <v>0.35299999999999998</v>
      </c>
      <c r="N313">
        <v>-1.5002083622725379E-2</v>
      </c>
      <c r="O313">
        <v>0.41554809843400448</v>
      </c>
      <c r="P313">
        <v>0.13982011447260834</v>
      </c>
      <c r="Q313">
        <v>0.22623574144486691</v>
      </c>
      <c r="R313">
        <v>0.31943903389170236</v>
      </c>
      <c r="S313">
        <v>18885</v>
      </c>
      <c r="T313">
        <v>2</v>
      </c>
      <c r="U313">
        <v>2</v>
      </c>
      <c r="V313">
        <v>1</v>
      </c>
      <c r="W313">
        <v>1</v>
      </c>
      <c r="X313">
        <v>0</v>
      </c>
      <c r="Y313">
        <v>1</v>
      </c>
      <c r="Z313">
        <v>1</v>
      </c>
      <c r="AA313">
        <v>1</v>
      </c>
      <c r="AB313">
        <v>2</v>
      </c>
      <c r="AC313">
        <v>1</v>
      </c>
      <c r="AD313">
        <v>12</v>
      </c>
      <c r="AF313">
        <v>0.31943903389170236</v>
      </c>
      <c r="AG313">
        <v>18885</v>
      </c>
    </row>
    <row r="314" spans="1:33" x14ac:dyDescent="0.2">
      <c r="A314" t="s">
        <v>2665</v>
      </c>
      <c r="B314" t="s">
        <v>2666</v>
      </c>
      <c r="C314" t="s">
        <v>1607</v>
      </c>
      <c r="D314">
        <v>1102</v>
      </c>
      <c r="F314" t="s">
        <v>1052</v>
      </c>
      <c r="G314" t="s">
        <v>1051</v>
      </c>
      <c r="H314">
        <v>58500</v>
      </c>
      <c r="I314">
        <v>8.4000000000000005E-2</v>
      </c>
      <c r="J314">
        <v>7.7132486388384755E-2</v>
      </c>
      <c r="K314">
        <v>6.4428312159709622E-2</v>
      </c>
      <c r="L314">
        <v>2.4454545454545455E-2</v>
      </c>
      <c r="M314">
        <v>0.41200000000000003</v>
      </c>
      <c r="N314">
        <v>-4.5254833040421792E-2</v>
      </c>
      <c r="O314">
        <v>0.47963800904977377</v>
      </c>
      <c r="P314">
        <v>6.4730290456431541E-2</v>
      </c>
      <c r="Q314">
        <v>0.10707803992740472</v>
      </c>
      <c r="R314">
        <v>0.23752969121140141</v>
      </c>
      <c r="S314">
        <v>20850</v>
      </c>
      <c r="T314">
        <v>1</v>
      </c>
      <c r="U314">
        <v>1</v>
      </c>
      <c r="V314">
        <v>1</v>
      </c>
      <c r="W314">
        <v>2</v>
      </c>
      <c r="X314">
        <v>0</v>
      </c>
      <c r="Y314">
        <v>2</v>
      </c>
      <c r="Z314">
        <v>2</v>
      </c>
      <c r="AA314">
        <v>2</v>
      </c>
      <c r="AB314">
        <v>1</v>
      </c>
      <c r="AC314">
        <v>0</v>
      </c>
      <c r="AD314">
        <v>12</v>
      </c>
      <c r="AF314">
        <v>0.23752969121140141</v>
      </c>
      <c r="AG314">
        <v>20850</v>
      </c>
    </row>
    <row r="315" spans="1:33" x14ac:dyDescent="0.2">
      <c r="A315" t="s">
        <v>2667</v>
      </c>
      <c r="B315" t="s">
        <v>2668</v>
      </c>
      <c r="C315" t="s">
        <v>1394</v>
      </c>
      <c r="D315">
        <v>973</v>
      </c>
      <c r="F315" t="s">
        <v>1052</v>
      </c>
      <c r="G315" t="s">
        <v>1051</v>
      </c>
      <c r="H315">
        <v>54260</v>
      </c>
      <c r="I315">
        <v>0.115</v>
      </c>
      <c r="J315">
        <v>0.10277492291880781</v>
      </c>
      <c r="K315">
        <v>1.8499486125385406E-2</v>
      </c>
      <c r="L315">
        <v>2.4454545454545455E-2</v>
      </c>
      <c r="M315">
        <v>0.51100000000000001</v>
      </c>
      <c r="N315">
        <v>-4.5254833040421792E-2</v>
      </c>
      <c r="O315">
        <v>0.4477543538038497</v>
      </c>
      <c r="P315">
        <v>0.10183486238532111</v>
      </c>
      <c r="Q315">
        <v>0.18396711202466598</v>
      </c>
      <c r="R315">
        <v>0.36660929432013767</v>
      </c>
      <c r="S315">
        <v>25223</v>
      </c>
      <c r="T315">
        <v>2</v>
      </c>
      <c r="U315">
        <v>1</v>
      </c>
      <c r="V315">
        <v>1</v>
      </c>
      <c r="W315">
        <v>0</v>
      </c>
      <c r="X315">
        <v>0</v>
      </c>
      <c r="Y315">
        <v>2</v>
      </c>
      <c r="Z315">
        <v>2</v>
      </c>
      <c r="AA315">
        <v>1</v>
      </c>
      <c r="AB315">
        <v>2</v>
      </c>
      <c r="AC315">
        <v>1</v>
      </c>
      <c r="AD315">
        <v>12</v>
      </c>
      <c r="AF315">
        <v>0.36660929432013767</v>
      </c>
      <c r="AG315">
        <v>25223</v>
      </c>
    </row>
    <row r="316" spans="1:33" x14ac:dyDescent="0.2">
      <c r="A316" t="s">
        <v>2669</v>
      </c>
      <c r="B316" t="s">
        <v>2670</v>
      </c>
      <c r="C316" t="s">
        <v>1541</v>
      </c>
      <c r="D316">
        <v>1370</v>
      </c>
      <c r="F316" t="s">
        <v>1100</v>
      </c>
      <c r="G316" t="s">
        <v>1099</v>
      </c>
      <c r="H316">
        <v>63472</v>
      </c>
      <c r="I316">
        <v>0.13200000000000001</v>
      </c>
      <c r="J316">
        <v>5.1094890510948905E-2</v>
      </c>
      <c r="K316">
        <v>1.3138686131386862E-2</v>
      </c>
      <c r="L316">
        <v>4.5636363636363635E-2</v>
      </c>
      <c r="M316">
        <v>0.35399999999999998</v>
      </c>
      <c r="N316">
        <v>-6.4329931403714236E-2</v>
      </c>
      <c r="O316">
        <v>0.42729970326409494</v>
      </c>
      <c r="P316">
        <v>9.5737704918032782E-2</v>
      </c>
      <c r="Q316">
        <v>0.22919708029197081</v>
      </c>
      <c r="R316">
        <v>0.23971096449890042</v>
      </c>
      <c r="S316">
        <v>28148</v>
      </c>
      <c r="T316">
        <v>1</v>
      </c>
      <c r="U316">
        <v>2</v>
      </c>
      <c r="V316">
        <v>0</v>
      </c>
      <c r="W316">
        <v>0</v>
      </c>
      <c r="X316">
        <v>2</v>
      </c>
      <c r="Y316">
        <v>1</v>
      </c>
      <c r="Z316">
        <v>2</v>
      </c>
      <c r="AA316">
        <v>1</v>
      </c>
      <c r="AB316">
        <v>2</v>
      </c>
      <c r="AC316">
        <v>1</v>
      </c>
      <c r="AD316">
        <v>12</v>
      </c>
      <c r="AF316">
        <v>0.23971096449890042</v>
      </c>
      <c r="AG316">
        <v>28148</v>
      </c>
    </row>
    <row r="317" spans="1:33" x14ac:dyDescent="0.2">
      <c r="A317" t="s">
        <v>2671</v>
      </c>
      <c r="B317" t="s">
        <v>2672</v>
      </c>
      <c r="C317" t="s">
        <v>1407</v>
      </c>
      <c r="D317">
        <v>1206</v>
      </c>
      <c r="F317" t="s">
        <v>1100</v>
      </c>
      <c r="G317" t="s">
        <v>1099</v>
      </c>
      <c r="H317">
        <v>70000</v>
      </c>
      <c r="I317">
        <v>6.0999999999999999E-2</v>
      </c>
      <c r="J317">
        <v>0.11691542288557213</v>
      </c>
      <c r="K317">
        <v>8.7064676616915429E-2</v>
      </c>
      <c r="L317">
        <v>4.5636363636363635E-2</v>
      </c>
      <c r="M317">
        <v>0.35700000000000004</v>
      </c>
      <c r="N317">
        <v>-6.4329931403714236E-2</v>
      </c>
      <c r="O317">
        <v>0.49247958745165449</v>
      </c>
      <c r="P317">
        <v>6.9017254313578399E-2</v>
      </c>
      <c r="Q317">
        <v>0.1417910447761194</v>
      </c>
      <c r="R317">
        <v>0.19967373572593802</v>
      </c>
      <c r="S317">
        <v>29913</v>
      </c>
      <c r="T317">
        <v>1</v>
      </c>
      <c r="U317">
        <v>0</v>
      </c>
      <c r="V317">
        <v>1</v>
      </c>
      <c r="W317">
        <v>2</v>
      </c>
      <c r="X317">
        <v>2</v>
      </c>
      <c r="Y317">
        <v>1</v>
      </c>
      <c r="Z317">
        <v>2</v>
      </c>
      <c r="AA317">
        <v>2</v>
      </c>
      <c r="AB317">
        <v>1</v>
      </c>
      <c r="AC317">
        <v>0</v>
      </c>
      <c r="AD317">
        <v>12</v>
      </c>
      <c r="AF317">
        <v>0.19967373572593802</v>
      </c>
      <c r="AG317">
        <v>29913</v>
      </c>
    </row>
    <row r="318" spans="1:33" x14ac:dyDescent="0.2">
      <c r="A318" t="s">
        <v>2673</v>
      </c>
      <c r="B318" t="s">
        <v>2674</v>
      </c>
      <c r="C318" t="s">
        <v>1451</v>
      </c>
      <c r="D318">
        <v>1849</v>
      </c>
      <c r="F318" t="s">
        <v>1100</v>
      </c>
      <c r="G318" t="s">
        <v>1099</v>
      </c>
      <c r="H318">
        <v>59447</v>
      </c>
      <c r="I318">
        <v>0.10099999999999999</v>
      </c>
      <c r="J318">
        <v>8.7074094104921576E-2</v>
      </c>
      <c r="K318">
        <v>3.4613304488912928E-2</v>
      </c>
      <c r="L318">
        <v>4.5636363636363635E-2</v>
      </c>
      <c r="M318">
        <v>0.42599999999999999</v>
      </c>
      <c r="N318">
        <v>-6.4329931403714236E-2</v>
      </c>
      <c r="O318">
        <v>0.36634557495484649</v>
      </c>
      <c r="P318">
        <v>3.4464751958224543E-2</v>
      </c>
      <c r="Q318">
        <v>0.19469983775013522</v>
      </c>
      <c r="R318">
        <v>0.28358545947166403</v>
      </c>
      <c r="S318">
        <v>29650</v>
      </c>
      <c r="T318">
        <v>1</v>
      </c>
      <c r="U318">
        <v>1</v>
      </c>
      <c r="V318">
        <v>1</v>
      </c>
      <c r="W318">
        <v>1</v>
      </c>
      <c r="X318">
        <v>2</v>
      </c>
      <c r="Y318">
        <v>2</v>
      </c>
      <c r="Z318">
        <v>2</v>
      </c>
      <c r="AA318">
        <v>1</v>
      </c>
      <c r="AB318">
        <v>0</v>
      </c>
      <c r="AC318">
        <v>1</v>
      </c>
      <c r="AD318">
        <v>12</v>
      </c>
      <c r="AF318">
        <v>0.28358545947166403</v>
      </c>
      <c r="AG318">
        <v>29650</v>
      </c>
    </row>
    <row r="319" spans="1:33" x14ac:dyDescent="0.2">
      <c r="A319" t="s">
        <v>2675</v>
      </c>
      <c r="B319" t="s">
        <v>2676</v>
      </c>
      <c r="C319" t="s">
        <v>1411</v>
      </c>
      <c r="D319">
        <v>1290</v>
      </c>
      <c r="F319" t="s">
        <v>961</v>
      </c>
      <c r="G319" t="s">
        <v>960</v>
      </c>
      <c r="H319">
        <v>46439</v>
      </c>
      <c r="I319">
        <v>0.155</v>
      </c>
      <c r="J319">
        <v>0.17519379844961241</v>
      </c>
      <c r="K319">
        <v>8.0620155038759689E-2</v>
      </c>
      <c r="L319">
        <v>2.0181818181818179E-2</v>
      </c>
      <c r="M319">
        <v>0.27800000000000002</v>
      </c>
      <c r="N319">
        <v>0.50718983896575187</v>
      </c>
      <c r="O319">
        <v>0.59609120521172643</v>
      </c>
      <c r="P319">
        <v>5.9080962800875277E-2</v>
      </c>
      <c r="Q319">
        <v>0.19767441860465115</v>
      </c>
      <c r="R319">
        <v>0.4522199353131432</v>
      </c>
      <c r="S319">
        <v>25822</v>
      </c>
      <c r="T319">
        <v>2</v>
      </c>
      <c r="U319">
        <v>2</v>
      </c>
      <c r="V319">
        <v>2</v>
      </c>
      <c r="W319">
        <v>2</v>
      </c>
      <c r="X319">
        <v>0</v>
      </c>
      <c r="Y319">
        <v>0</v>
      </c>
      <c r="Z319">
        <v>0</v>
      </c>
      <c r="AA319">
        <v>2</v>
      </c>
      <c r="AB319">
        <v>1</v>
      </c>
      <c r="AC319">
        <v>1</v>
      </c>
      <c r="AD319">
        <v>12</v>
      </c>
      <c r="AF319">
        <v>0.4522199353131432</v>
      </c>
      <c r="AG319">
        <v>25822</v>
      </c>
    </row>
    <row r="320" spans="1:33" x14ac:dyDescent="0.2">
      <c r="A320" t="s">
        <v>2677</v>
      </c>
      <c r="B320" t="s">
        <v>2678</v>
      </c>
      <c r="C320" t="s">
        <v>1560</v>
      </c>
      <c r="D320">
        <v>1310</v>
      </c>
      <c r="F320" t="s">
        <v>1041</v>
      </c>
      <c r="G320" t="s">
        <v>1040</v>
      </c>
      <c r="H320">
        <v>56413</v>
      </c>
      <c r="I320">
        <v>0.12300000000000001</v>
      </c>
      <c r="J320">
        <v>5.4198473282442747E-2</v>
      </c>
      <c r="K320">
        <v>3.2061068702290078E-2</v>
      </c>
      <c r="L320">
        <v>2.4636363636363637E-2</v>
      </c>
      <c r="M320">
        <v>0.46500000000000002</v>
      </c>
      <c r="N320">
        <v>-2.1619170005291406E-2</v>
      </c>
      <c r="O320">
        <v>0.40086956521739131</v>
      </c>
      <c r="P320">
        <v>0.10121951219512196</v>
      </c>
      <c r="Q320">
        <v>0.17633587786259541</v>
      </c>
      <c r="R320">
        <v>0.36053130929791272</v>
      </c>
      <c r="S320">
        <v>29500</v>
      </c>
      <c r="T320">
        <v>2</v>
      </c>
      <c r="U320">
        <v>2</v>
      </c>
      <c r="V320">
        <v>0</v>
      </c>
      <c r="W320">
        <v>1</v>
      </c>
      <c r="X320">
        <v>0</v>
      </c>
      <c r="Y320">
        <v>2</v>
      </c>
      <c r="Z320">
        <v>2</v>
      </c>
      <c r="AA320">
        <v>1</v>
      </c>
      <c r="AB320">
        <v>2</v>
      </c>
      <c r="AC320">
        <v>0</v>
      </c>
      <c r="AD320">
        <v>12</v>
      </c>
      <c r="AF320">
        <v>0.36053130929791272</v>
      </c>
      <c r="AG320">
        <v>29500</v>
      </c>
    </row>
    <row r="321" spans="1:33" x14ac:dyDescent="0.2">
      <c r="A321" t="s">
        <v>2679</v>
      </c>
      <c r="B321" t="s">
        <v>2680</v>
      </c>
      <c r="C321" t="s">
        <v>1323</v>
      </c>
      <c r="D321">
        <v>1447</v>
      </c>
      <c r="F321" t="s">
        <v>1041</v>
      </c>
      <c r="G321" t="s">
        <v>1040</v>
      </c>
      <c r="H321">
        <v>45737</v>
      </c>
      <c r="I321">
        <v>0.156</v>
      </c>
      <c r="J321">
        <v>3.6627505183137524E-2</v>
      </c>
      <c r="K321">
        <v>1.3130615065653075E-2</v>
      </c>
      <c r="L321">
        <v>2.4636363636363637E-2</v>
      </c>
      <c r="M321">
        <v>0.39</v>
      </c>
      <c r="N321">
        <v>-2.1619170005291406E-2</v>
      </c>
      <c r="O321">
        <v>0.39025460930640915</v>
      </c>
      <c r="P321">
        <v>8.1835089894606319E-2</v>
      </c>
      <c r="Q321">
        <v>0.25639253628196268</v>
      </c>
      <c r="R321">
        <v>0.32783243414788954</v>
      </c>
      <c r="S321">
        <v>25062</v>
      </c>
      <c r="T321">
        <v>2</v>
      </c>
      <c r="U321">
        <v>2</v>
      </c>
      <c r="V321">
        <v>0</v>
      </c>
      <c r="W321">
        <v>0</v>
      </c>
      <c r="X321">
        <v>0</v>
      </c>
      <c r="Y321">
        <v>2</v>
      </c>
      <c r="Z321">
        <v>2</v>
      </c>
      <c r="AA321">
        <v>1</v>
      </c>
      <c r="AB321">
        <v>1</v>
      </c>
      <c r="AC321">
        <v>2</v>
      </c>
      <c r="AD321">
        <v>12</v>
      </c>
      <c r="AF321">
        <v>0.32783243414788954</v>
      </c>
      <c r="AG321">
        <v>25062</v>
      </c>
    </row>
    <row r="322" spans="1:33" x14ac:dyDescent="0.2">
      <c r="A322" t="s">
        <v>2681</v>
      </c>
      <c r="B322" t="s">
        <v>2682</v>
      </c>
      <c r="C322" t="s">
        <v>1507</v>
      </c>
      <c r="D322">
        <v>1536</v>
      </c>
      <c r="F322" t="s">
        <v>232</v>
      </c>
      <c r="G322" t="s">
        <v>1062</v>
      </c>
      <c r="H322">
        <v>72708</v>
      </c>
      <c r="I322">
        <v>0.11199999999999999</v>
      </c>
      <c r="J322">
        <v>0.10416666666666667</v>
      </c>
      <c r="K322">
        <v>7.0963541666666671E-2</v>
      </c>
      <c r="L322">
        <v>4.1636363636363631E-2</v>
      </c>
      <c r="M322">
        <v>0.43799999999999994</v>
      </c>
      <c r="N322">
        <v>-3.508989460632362E-2</v>
      </c>
      <c r="O322">
        <v>0.26320064987814784</v>
      </c>
      <c r="P322">
        <v>1.8214936247723135E-2</v>
      </c>
      <c r="Q322">
        <v>0.27864583333333331</v>
      </c>
      <c r="R322">
        <v>0.19689283449587824</v>
      </c>
      <c r="S322">
        <v>20433</v>
      </c>
      <c r="T322">
        <v>0</v>
      </c>
      <c r="U322">
        <v>1</v>
      </c>
      <c r="V322">
        <v>1</v>
      </c>
      <c r="W322">
        <v>2</v>
      </c>
      <c r="X322">
        <v>2</v>
      </c>
      <c r="Y322">
        <v>2</v>
      </c>
      <c r="Z322">
        <v>2</v>
      </c>
      <c r="AA322">
        <v>0</v>
      </c>
      <c r="AB322">
        <v>0</v>
      </c>
      <c r="AC322">
        <v>2</v>
      </c>
      <c r="AD322">
        <v>12</v>
      </c>
      <c r="AF322">
        <v>0.19689283449587824</v>
      </c>
      <c r="AG322">
        <v>20433</v>
      </c>
    </row>
    <row r="323" spans="1:33" x14ac:dyDescent="0.2">
      <c r="A323" t="s">
        <v>2683</v>
      </c>
      <c r="B323" t="s">
        <v>2684</v>
      </c>
      <c r="C323" t="s">
        <v>1337</v>
      </c>
      <c r="D323">
        <v>1023</v>
      </c>
      <c r="F323" t="s">
        <v>55</v>
      </c>
      <c r="G323" t="s">
        <v>1017</v>
      </c>
      <c r="H323">
        <v>51287</v>
      </c>
      <c r="I323">
        <v>0.13800000000000001</v>
      </c>
      <c r="J323">
        <v>8.113391984359726E-2</v>
      </c>
      <c r="K323">
        <v>1.9550342130987292E-2</v>
      </c>
      <c r="L323">
        <v>2.1818181818181816E-2</v>
      </c>
      <c r="M323">
        <v>0.34200000000000003</v>
      </c>
      <c r="N323">
        <v>-7.2724301356430793E-2</v>
      </c>
      <c r="O323">
        <v>0.49113591595535128</v>
      </c>
      <c r="P323">
        <v>0.10810810810810811</v>
      </c>
      <c r="Q323">
        <v>0.14173998044965788</v>
      </c>
      <c r="R323">
        <v>0.29262672811059909</v>
      </c>
      <c r="S323">
        <v>26556</v>
      </c>
      <c r="T323">
        <v>2</v>
      </c>
      <c r="U323">
        <v>2</v>
      </c>
      <c r="V323">
        <v>1</v>
      </c>
      <c r="W323">
        <v>0</v>
      </c>
      <c r="X323">
        <v>0</v>
      </c>
      <c r="Y323">
        <v>1</v>
      </c>
      <c r="Z323">
        <v>2</v>
      </c>
      <c r="AA323">
        <v>2</v>
      </c>
      <c r="AB323">
        <v>2</v>
      </c>
      <c r="AC323">
        <v>0</v>
      </c>
      <c r="AD323">
        <v>12</v>
      </c>
      <c r="AF323">
        <v>0.29262672811059909</v>
      </c>
      <c r="AG323">
        <v>26556</v>
      </c>
    </row>
    <row r="324" spans="1:33" x14ac:dyDescent="0.2">
      <c r="A324" t="s">
        <v>2685</v>
      </c>
      <c r="B324" t="s">
        <v>2686</v>
      </c>
      <c r="C324" t="s">
        <v>1262</v>
      </c>
      <c r="D324">
        <v>1346</v>
      </c>
      <c r="F324" t="s">
        <v>162</v>
      </c>
      <c r="G324" t="s">
        <v>1079</v>
      </c>
      <c r="H324">
        <v>67955</v>
      </c>
      <c r="I324">
        <v>9.1999999999999998E-2</v>
      </c>
      <c r="J324">
        <v>5.3491827637444277E-2</v>
      </c>
      <c r="K324">
        <v>3.8632986627043092E-2</v>
      </c>
      <c r="L324">
        <v>3.6909090909090905E-2</v>
      </c>
      <c r="M324">
        <v>0.26500000000000001</v>
      </c>
      <c r="N324">
        <v>-5.9904021181532353E-2</v>
      </c>
      <c r="O324">
        <v>0.47011101622544832</v>
      </c>
      <c r="P324">
        <v>0.14322087842138764</v>
      </c>
      <c r="Q324">
        <v>0.20653789004457651</v>
      </c>
      <c r="R324">
        <v>0.22497675859931826</v>
      </c>
      <c r="S324">
        <v>33417</v>
      </c>
      <c r="T324">
        <v>1</v>
      </c>
      <c r="U324">
        <v>1</v>
      </c>
      <c r="V324">
        <v>0</v>
      </c>
      <c r="W324">
        <v>1</v>
      </c>
      <c r="X324">
        <v>2</v>
      </c>
      <c r="Y324">
        <v>0</v>
      </c>
      <c r="Z324">
        <v>2</v>
      </c>
      <c r="AA324">
        <v>2</v>
      </c>
      <c r="AB324">
        <v>2</v>
      </c>
      <c r="AC324">
        <v>1</v>
      </c>
      <c r="AD324">
        <v>12</v>
      </c>
      <c r="AF324">
        <v>0.22497675859931826</v>
      </c>
      <c r="AG324">
        <v>33417</v>
      </c>
    </row>
    <row r="325" spans="1:33" x14ac:dyDescent="0.2">
      <c r="A325" t="s">
        <v>2687</v>
      </c>
      <c r="B325" t="s">
        <v>2688</v>
      </c>
      <c r="C325" t="s">
        <v>1384</v>
      </c>
      <c r="D325">
        <v>665</v>
      </c>
      <c r="F325" t="s">
        <v>979</v>
      </c>
      <c r="G325" t="s">
        <v>978</v>
      </c>
      <c r="H325">
        <v>56583</v>
      </c>
      <c r="I325">
        <v>0.12</v>
      </c>
      <c r="J325">
        <v>0.1293233082706767</v>
      </c>
      <c r="K325">
        <v>1.8045112781954888E-2</v>
      </c>
      <c r="L325">
        <v>2.6545454545454549E-2</v>
      </c>
      <c r="M325">
        <v>0.38900000000000001</v>
      </c>
      <c r="N325">
        <v>1.468061846009683E-2</v>
      </c>
      <c r="O325">
        <v>0.55315471045808129</v>
      </c>
      <c r="P325">
        <v>0.15483119906868451</v>
      </c>
      <c r="Q325">
        <v>0.19849624060150375</v>
      </c>
      <c r="R325">
        <v>0.29661579296615792</v>
      </c>
      <c r="S325">
        <v>27500</v>
      </c>
      <c r="T325">
        <v>1</v>
      </c>
      <c r="U325">
        <v>1</v>
      </c>
      <c r="V325">
        <v>2</v>
      </c>
      <c r="W325">
        <v>0</v>
      </c>
      <c r="X325">
        <v>1</v>
      </c>
      <c r="Y325">
        <v>2</v>
      </c>
      <c r="Z325">
        <v>0</v>
      </c>
      <c r="AA325">
        <v>2</v>
      </c>
      <c r="AB325">
        <v>2</v>
      </c>
      <c r="AC325">
        <v>1</v>
      </c>
      <c r="AD325">
        <v>12</v>
      </c>
      <c r="AF325">
        <v>0.29661579296615792</v>
      </c>
      <c r="AG325">
        <v>27500</v>
      </c>
    </row>
    <row r="326" spans="1:33" x14ac:dyDescent="0.2">
      <c r="A326" t="s">
        <v>2689</v>
      </c>
      <c r="B326" t="s">
        <v>2690</v>
      </c>
      <c r="C326" t="s">
        <v>1331</v>
      </c>
      <c r="D326">
        <v>739</v>
      </c>
      <c r="F326" t="s">
        <v>55</v>
      </c>
      <c r="G326" t="s">
        <v>1017</v>
      </c>
      <c r="H326">
        <v>49904</v>
      </c>
      <c r="I326">
        <v>0.121</v>
      </c>
      <c r="J326">
        <v>0.11502029769959404</v>
      </c>
      <c r="K326">
        <v>4.0595399188092018E-2</v>
      </c>
      <c r="L326">
        <v>2.1818181818181816E-2</v>
      </c>
      <c r="M326">
        <v>0.37</v>
      </c>
      <c r="N326">
        <v>-7.2724301356430793E-2</v>
      </c>
      <c r="O326">
        <v>0.46629659000793022</v>
      </c>
      <c r="P326">
        <v>7.3110285006195791E-2</v>
      </c>
      <c r="Q326">
        <v>0.14884979702300405</v>
      </c>
      <c r="R326">
        <v>0.35228677379480838</v>
      </c>
      <c r="S326">
        <v>25614</v>
      </c>
      <c r="T326">
        <v>2</v>
      </c>
      <c r="U326">
        <v>1</v>
      </c>
      <c r="V326">
        <v>1</v>
      </c>
      <c r="W326">
        <v>1</v>
      </c>
      <c r="X326">
        <v>0</v>
      </c>
      <c r="Y326">
        <v>2</v>
      </c>
      <c r="Z326">
        <v>2</v>
      </c>
      <c r="AA326">
        <v>2</v>
      </c>
      <c r="AB326">
        <v>1</v>
      </c>
      <c r="AC326">
        <v>0</v>
      </c>
      <c r="AD326">
        <v>12</v>
      </c>
      <c r="AF326">
        <v>0.35228677379480838</v>
      </c>
      <c r="AG326">
        <v>25614</v>
      </c>
    </row>
    <row r="327" spans="1:33" x14ac:dyDescent="0.2">
      <c r="A327" t="s">
        <v>2691</v>
      </c>
      <c r="B327" t="s">
        <v>2692</v>
      </c>
      <c r="C327" t="s">
        <v>1559</v>
      </c>
      <c r="D327">
        <v>792</v>
      </c>
      <c r="F327" t="s">
        <v>582</v>
      </c>
      <c r="G327" t="s">
        <v>968</v>
      </c>
      <c r="H327">
        <v>70288</v>
      </c>
      <c r="I327">
        <v>6.3E-2</v>
      </c>
      <c r="J327">
        <v>8.5858585858585856E-2</v>
      </c>
      <c r="K327">
        <v>3.2828282828282832E-2</v>
      </c>
      <c r="L327">
        <v>2.8454545454545458E-2</v>
      </c>
      <c r="M327">
        <v>0.40100000000000002</v>
      </c>
      <c r="N327">
        <v>-4.9309912170639902E-2</v>
      </c>
      <c r="O327">
        <v>0.49281314168377821</v>
      </c>
      <c r="P327">
        <v>8.3412322274881517E-2</v>
      </c>
      <c r="Q327">
        <v>0.18055555555555555</v>
      </c>
      <c r="R327">
        <v>0.27944800394282898</v>
      </c>
      <c r="S327">
        <v>30692</v>
      </c>
      <c r="T327">
        <v>1</v>
      </c>
      <c r="U327">
        <v>0</v>
      </c>
      <c r="V327">
        <v>1</v>
      </c>
      <c r="W327">
        <v>1</v>
      </c>
      <c r="X327">
        <v>1</v>
      </c>
      <c r="Y327">
        <v>2</v>
      </c>
      <c r="Z327">
        <v>2</v>
      </c>
      <c r="AA327">
        <v>2</v>
      </c>
      <c r="AB327">
        <v>1</v>
      </c>
      <c r="AC327">
        <v>1</v>
      </c>
      <c r="AD327">
        <v>12</v>
      </c>
      <c r="AF327">
        <v>0.27944800394282898</v>
      </c>
      <c r="AG327">
        <v>30692</v>
      </c>
    </row>
    <row r="328" spans="1:33" x14ac:dyDescent="0.2">
      <c r="A328" t="s">
        <v>2693</v>
      </c>
      <c r="B328" t="s">
        <v>2694</v>
      </c>
      <c r="C328" t="s">
        <v>1555</v>
      </c>
      <c r="D328">
        <v>1420</v>
      </c>
      <c r="F328" t="s">
        <v>981</v>
      </c>
      <c r="G328" t="s">
        <v>980</v>
      </c>
      <c r="H328">
        <v>60000</v>
      </c>
      <c r="I328">
        <v>0.113</v>
      </c>
      <c r="J328">
        <v>0.10352112676056338</v>
      </c>
      <c r="K328">
        <v>1.9718309859154931E-2</v>
      </c>
      <c r="L328">
        <v>2.7818181818181818E-2</v>
      </c>
      <c r="M328">
        <v>0.41100000000000003</v>
      </c>
      <c r="N328">
        <v>-3.58512140983386E-2</v>
      </c>
      <c r="O328">
        <v>0.35846724351050679</v>
      </c>
      <c r="P328">
        <v>0.12176009644364075</v>
      </c>
      <c r="Q328">
        <v>0.18309859154929578</v>
      </c>
      <c r="R328">
        <v>0.2410196987253766</v>
      </c>
      <c r="S328">
        <v>27656</v>
      </c>
      <c r="T328">
        <v>1</v>
      </c>
      <c r="U328">
        <v>1</v>
      </c>
      <c r="V328">
        <v>1</v>
      </c>
      <c r="W328">
        <v>0</v>
      </c>
      <c r="X328">
        <v>1</v>
      </c>
      <c r="Y328">
        <v>2</v>
      </c>
      <c r="Z328">
        <v>2</v>
      </c>
      <c r="AA328">
        <v>1</v>
      </c>
      <c r="AB328">
        <v>2</v>
      </c>
      <c r="AC328">
        <v>1</v>
      </c>
      <c r="AD328">
        <v>12</v>
      </c>
      <c r="AF328">
        <v>0.2410196987253766</v>
      </c>
      <c r="AG328">
        <v>27656</v>
      </c>
    </row>
    <row r="329" spans="1:33" x14ac:dyDescent="0.2">
      <c r="A329" t="s">
        <v>2695</v>
      </c>
      <c r="B329" t="s">
        <v>2696</v>
      </c>
      <c r="C329" t="s">
        <v>1726</v>
      </c>
      <c r="D329">
        <v>1620</v>
      </c>
      <c r="F329" t="s">
        <v>983</v>
      </c>
      <c r="G329" t="s">
        <v>982</v>
      </c>
      <c r="H329">
        <v>53500</v>
      </c>
      <c r="I329">
        <v>7.4999999999999997E-2</v>
      </c>
      <c r="J329">
        <v>4.7530864197530866E-2</v>
      </c>
      <c r="K329">
        <v>0.05</v>
      </c>
      <c r="L329">
        <v>2.4181818181818183E-2</v>
      </c>
      <c r="M329">
        <v>0.28800000000000003</v>
      </c>
      <c r="N329">
        <v>-3.4327518289251548E-2</v>
      </c>
      <c r="O329">
        <v>0.50985027580772257</v>
      </c>
      <c r="P329">
        <v>0.10792951541850221</v>
      </c>
      <c r="Q329">
        <v>0.2080246913580247</v>
      </c>
      <c r="R329">
        <v>0.2689030883919063</v>
      </c>
      <c r="S329">
        <v>25369</v>
      </c>
      <c r="T329">
        <v>2</v>
      </c>
      <c r="U329">
        <v>1</v>
      </c>
      <c r="V329">
        <v>0</v>
      </c>
      <c r="W329">
        <v>2</v>
      </c>
      <c r="X329">
        <v>0</v>
      </c>
      <c r="Y329">
        <v>0</v>
      </c>
      <c r="Z329">
        <v>2</v>
      </c>
      <c r="AA329">
        <v>2</v>
      </c>
      <c r="AB329">
        <v>2</v>
      </c>
      <c r="AC329">
        <v>1</v>
      </c>
      <c r="AD329">
        <v>12</v>
      </c>
      <c r="AF329">
        <v>0.2689030883919063</v>
      </c>
      <c r="AG329">
        <v>25369</v>
      </c>
    </row>
    <row r="330" spans="1:33" x14ac:dyDescent="0.2">
      <c r="A330" t="s">
        <v>2697</v>
      </c>
      <c r="B330" t="s">
        <v>2698</v>
      </c>
      <c r="C330" t="s">
        <v>1510</v>
      </c>
      <c r="D330">
        <v>2503</v>
      </c>
      <c r="F330" t="s">
        <v>168</v>
      </c>
      <c r="G330" t="s">
        <v>992</v>
      </c>
      <c r="H330">
        <v>56140</v>
      </c>
      <c r="I330">
        <v>4.2000000000000003E-2</v>
      </c>
      <c r="J330">
        <v>7.5509388733519769E-2</v>
      </c>
      <c r="K330">
        <v>3.4758290051937674E-2</v>
      </c>
      <c r="L330">
        <v>3.4727272727272725E-2</v>
      </c>
      <c r="M330">
        <v>0.35799999999999998</v>
      </c>
      <c r="N330">
        <v>-5.4076064826125904E-2</v>
      </c>
      <c r="O330">
        <v>0.45656565656565656</v>
      </c>
      <c r="P330">
        <v>9.1053048297703876E-3</v>
      </c>
      <c r="Q330">
        <v>0.18737514982021575</v>
      </c>
      <c r="R330">
        <v>0.22925255422118659</v>
      </c>
      <c r="S330">
        <v>27406</v>
      </c>
      <c r="T330">
        <v>2</v>
      </c>
      <c r="U330">
        <v>0</v>
      </c>
      <c r="V330">
        <v>1</v>
      </c>
      <c r="W330">
        <v>1</v>
      </c>
      <c r="X330">
        <v>2</v>
      </c>
      <c r="Y330">
        <v>1</v>
      </c>
      <c r="Z330">
        <v>2</v>
      </c>
      <c r="AA330">
        <v>2</v>
      </c>
      <c r="AB330">
        <v>0</v>
      </c>
      <c r="AC330">
        <v>1</v>
      </c>
      <c r="AD330">
        <v>12</v>
      </c>
      <c r="AF330">
        <v>0.22925255422118659</v>
      </c>
      <c r="AG330">
        <v>27406</v>
      </c>
    </row>
    <row r="331" spans="1:33" x14ac:dyDescent="0.2">
      <c r="A331" t="s">
        <v>2699</v>
      </c>
      <c r="B331" t="s">
        <v>2700</v>
      </c>
      <c r="C331" t="s">
        <v>1489</v>
      </c>
      <c r="D331">
        <v>0</v>
      </c>
      <c r="F331" t="s">
        <v>989</v>
      </c>
      <c r="G331" t="s">
        <v>988</v>
      </c>
      <c r="H331" t="s">
        <v>1116</v>
      </c>
      <c r="I331" t="s">
        <v>1092</v>
      </c>
      <c r="J331" t="s">
        <v>1092</v>
      </c>
      <c r="K331" t="s">
        <v>1092</v>
      </c>
      <c r="L331">
        <v>2.0181818181818179E-2</v>
      </c>
      <c r="M331">
        <v>0.64500000000000002</v>
      </c>
      <c r="N331">
        <v>0.10045565209622301</v>
      </c>
      <c r="O331">
        <v>0</v>
      </c>
      <c r="P331" t="s">
        <v>1092</v>
      </c>
      <c r="Q331" t="s">
        <v>1092</v>
      </c>
      <c r="R331" t="s">
        <v>1092</v>
      </c>
      <c r="S331" t="s">
        <v>1116</v>
      </c>
      <c r="T331">
        <v>0</v>
      </c>
      <c r="U331">
        <v>2</v>
      </c>
      <c r="V331">
        <v>2</v>
      </c>
      <c r="W331">
        <v>2</v>
      </c>
      <c r="X331">
        <v>0</v>
      </c>
      <c r="Y331">
        <v>2</v>
      </c>
      <c r="Z331">
        <v>0</v>
      </c>
      <c r="AA331">
        <v>0</v>
      </c>
      <c r="AB331">
        <v>2</v>
      </c>
      <c r="AC331">
        <v>2</v>
      </c>
      <c r="AD331">
        <v>12</v>
      </c>
      <c r="AF331" t="s">
        <v>1092</v>
      </c>
      <c r="AG331" t="s">
        <v>1116</v>
      </c>
    </row>
    <row r="332" spans="1:33" x14ac:dyDescent="0.2">
      <c r="A332" t="s">
        <v>2701</v>
      </c>
      <c r="B332" t="s">
        <v>2702</v>
      </c>
      <c r="C332" t="s">
        <v>1349</v>
      </c>
      <c r="D332">
        <v>1769</v>
      </c>
      <c r="F332" t="s">
        <v>977</v>
      </c>
      <c r="G332" t="s">
        <v>976</v>
      </c>
      <c r="H332">
        <v>49504</v>
      </c>
      <c r="I332">
        <v>0.13100000000000001</v>
      </c>
      <c r="J332">
        <v>0.20463538722442057</v>
      </c>
      <c r="K332">
        <v>1.3566986998304126E-2</v>
      </c>
      <c r="L332">
        <v>2.6818181818181817E-2</v>
      </c>
      <c r="M332">
        <v>0.35</v>
      </c>
      <c r="N332">
        <v>0.14341677503250974</v>
      </c>
      <c r="O332">
        <v>0.41621029572836804</v>
      </c>
      <c r="P332">
        <v>5.9542796384901647E-2</v>
      </c>
      <c r="Q332">
        <v>0.3759185980780102</v>
      </c>
      <c r="R332">
        <v>0.41530054644808745</v>
      </c>
      <c r="S332">
        <v>27536</v>
      </c>
      <c r="T332">
        <v>2</v>
      </c>
      <c r="U332">
        <v>2</v>
      </c>
      <c r="V332">
        <v>2</v>
      </c>
      <c r="W332">
        <v>0</v>
      </c>
      <c r="X332">
        <v>1</v>
      </c>
      <c r="Y332">
        <v>1</v>
      </c>
      <c r="Z332">
        <v>0</v>
      </c>
      <c r="AA332">
        <v>1</v>
      </c>
      <c r="AB332">
        <v>1</v>
      </c>
      <c r="AC332">
        <v>2</v>
      </c>
      <c r="AD332">
        <v>12</v>
      </c>
      <c r="AF332">
        <v>0.41530054644808745</v>
      </c>
      <c r="AG332">
        <v>27536</v>
      </c>
    </row>
    <row r="333" spans="1:33" x14ac:dyDescent="0.2">
      <c r="A333" t="s">
        <v>2703</v>
      </c>
      <c r="B333" t="s">
        <v>2704</v>
      </c>
      <c r="C333" t="s">
        <v>2705</v>
      </c>
      <c r="D333">
        <v>1485</v>
      </c>
      <c r="F333" t="s">
        <v>152</v>
      </c>
      <c r="G333" t="s">
        <v>1018</v>
      </c>
      <c r="H333">
        <v>47551</v>
      </c>
      <c r="I333">
        <v>0.22699999999999998</v>
      </c>
      <c r="J333">
        <v>9.5622895622895623E-2</v>
      </c>
      <c r="K333">
        <v>8.0808080808080808E-3</v>
      </c>
      <c r="L333">
        <v>2.2636363636363635E-2</v>
      </c>
      <c r="M333">
        <v>0.36700000000000005</v>
      </c>
      <c r="N333">
        <v>-3.4294234592445329E-2</v>
      </c>
      <c r="O333">
        <v>0.51781786185657719</v>
      </c>
      <c r="P333">
        <v>6.4861460957178846E-2</v>
      </c>
      <c r="Q333">
        <v>0.17306397306397306</v>
      </c>
      <c r="R333">
        <v>0.50029603315571347</v>
      </c>
      <c r="S333">
        <v>17905</v>
      </c>
      <c r="T333">
        <v>2</v>
      </c>
      <c r="U333">
        <v>2</v>
      </c>
      <c r="V333">
        <v>1</v>
      </c>
      <c r="W333">
        <v>0</v>
      </c>
      <c r="X333">
        <v>0</v>
      </c>
      <c r="Y333">
        <v>2</v>
      </c>
      <c r="Z333">
        <v>2</v>
      </c>
      <c r="AA333">
        <v>2</v>
      </c>
      <c r="AB333">
        <v>1</v>
      </c>
      <c r="AC333">
        <v>0</v>
      </c>
      <c r="AD333">
        <v>12</v>
      </c>
      <c r="AF333">
        <v>0.50029603315571347</v>
      </c>
      <c r="AG333">
        <v>17905</v>
      </c>
    </row>
    <row r="334" spans="1:33" x14ac:dyDescent="0.2">
      <c r="A334" t="s">
        <v>2706</v>
      </c>
      <c r="B334" t="s">
        <v>2707</v>
      </c>
      <c r="C334" t="s">
        <v>1770</v>
      </c>
      <c r="D334">
        <v>894</v>
      </c>
      <c r="F334" t="s">
        <v>1016</v>
      </c>
      <c r="G334" t="s">
        <v>1015</v>
      </c>
      <c r="H334">
        <v>68750</v>
      </c>
      <c r="I334">
        <v>8.4000000000000005E-2</v>
      </c>
      <c r="J334">
        <v>0.12304250559284116</v>
      </c>
      <c r="K334">
        <v>4.6979865771812082E-2</v>
      </c>
      <c r="L334">
        <v>2.3636363636363632E-2</v>
      </c>
      <c r="M334">
        <v>0.312</v>
      </c>
      <c r="N334">
        <v>-5.1787439613526567E-2</v>
      </c>
      <c r="O334">
        <v>0.38561244329228778</v>
      </c>
      <c r="P334">
        <v>0.10742049469964664</v>
      </c>
      <c r="Q334">
        <v>0.17785234899328858</v>
      </c>
      <c r="R334">
        <v>0.29448961156278231</v>
      </c>
      <c r="S334">
        <v>29676</v>
      </c>
      <c r="T334">
        <v>1</v>
      </c>
      <c r="U334">
        <v>1</v>
      </c>
      <c r="V334">
        <v>2</v>
      </c>
      <c r="W334">
        <v>1</v>
      </c>
      <c r="X334">
        <v>0</v>
      </c>
      <c r="Y334">
        <v>1</v>
      </c>
      <c r="Z334">
        <v>2</v>
      </c>
      <c r="AA334">
        <v>1</v>
      </c>
      <c r="AB334">
        <v>2</v>
      </c>
      <c r="AC334">
        <v>1</v>
      </c>
      <c r="AD334">
        <v>12</v>
      </c>
      <c r="AF334">
        <v>0.29448961156278231</v>
      </c>
      <c r="AG334">
        <v>29676</v>
      </c>
    </row>
    <row r="335" spans="1:33" x14ac:dyDescent="0.2">
      <c r="A335" t="s">
        <v>2708</v>
      </c>
      <c r="B335" t="s">
        <v>2709</v>
      </c>
      <c r="C335" t="s">
        <v>2710</v>
      </c>
      <c r="D335">
        <v>1156</v>
      </c>
      <c r="F335" t="s">
        <v>1098</v>
      </c>
      <c r="G335" t="s">
        <v>1097</v>
      </c>
      <c r="H335">
        <v>44725</v>
      </c>
      <c r="I335">
        <v>7.8E-2</v>
      </c>
      <c r="J335">
        <v>9.7750865051903113E-2</v>
      </c>
      <c r="K335">
        <v>8.6505190311418678E-2</v>
      </c>
      <c r="L335">
        <v>2.7363636363636364E-2</v>
      </c>
      <c r="M335">
        <v>0.38400000000000001</v>
      </c>
      <c r="N335">
        <v>-1.6979660406791865E-2</v>
      </c>
      <c r="O335">
        <v>0.36275510204081635</v>
      </c>
      <c r="P335">
        <v>1.8675721561969439E-2</v>
      </c>
      <c r="Q335">
        <v>0.21539792387543252</v>
      </c>
      <c r="R335">
        <v>0.31210191082802546</v>
      </c>
      <c r="S335">
        <v>30123</v>
      </c>
      <c r="T335">
        <v>2</v>
      </c>
      <c r="U335">
        <v>1</v>
      </c>
      <c r="V335">
        <v>1</v>
      </c>
      <c r="W335">
        <v>2</v>
      </c>
      <c r="X335">
        <v>1</v>
      </c>
      <c r="Y335">
        <v>2</v>
      </c>
      <c r="Z335">
        <v>1</v>
      </c>
      <c r="AA335">
        <v>1</v>
      </c>
      <c r="AB335">
        <v>0</v>
      </c>
      <c r="AC335">
        <v>1</v>
      </c>
      <c r="AD335">
        <v>12</v>
      </c>
      <c r="AF335">
        <v>0.31210191082802546</v>
      </c>
      <c r="AG335">
        <v>30123</v>
      </c>
    </row>
    <row r="336" spans="1:33" x14ac:dyDescent="0.2">
      <c r="A336" t="s">
        <v>2711</v>
      </c>
      <c r="B336" t="s">
        <v>2712</v>
      </c>
      <c r="C336" t="s">
        <v>1400</v>
      </c>
      <c r="D336">
        <v>925</v>
      </c>
      <c r="F336" t="s">
        <v>1027</v>
      </c>
      <c r="G336" t="s">
        <v>1026</v>
      </c>
      <c r="H336">
        <v>64191</v>
      </c>
      <c r="I336">
        <v>0.11900000000000001</v>
      </c>
      <c r="J336">
        <v>0.13621621621621621</v>
      </c>
      <c r="K336">
        <v>2.2702702702702703E-2</v>
      </c>
      <c r="L336">
        <v>2.7999999999999997E-2</v>
      </c>
      <c r="M336">
        <v>0.308</v>
      </c>
      <c r="N336">
        <v>-3.0217272229322623E-2</v>
      </c>
      <c r="O336">
        <v>0.52914507772020725</v>
      </c>
      <c r="P336">
        <v>0.15985467756584923</v>
      </c>
      <c r="Q336">
        <v>0.13837837837837838</v>
      </c>
      <c r="R336">
        <v>0.26487960018173556</v>
      </c>
      <c r="S336">
        <v>27429</v>
      </c>
      <c r="T336">
        <v>1</v>
      </c>
      <c r="U336">
        <v>1</v>
      </c>
      <c r="V336">
        <v>2</v>
      </c>
      <c r="W336">
        <v>0</v>
      </c>
      <c r="X336">
        <v>1</v>
      </c>
      <c r="Y336">
        <v>1</v>
      </c>
      <c r="Z336">
        <v>2</v>
      </c>
      <c r="AA336">
        <v>2</v>
      </c>
      <c r="AB336">
        <v>2</v>
      </c>
      <c r="AC336">
        <v>0</v>
      </c>
      <c r="AD336">
        <v>12</v>
      </c>
      <c r="AF336">
        <v>0.26487960018173556</v>
      </c>
      <c r="AG336">
        <v>27429</v>
      </c>
    </row>
    <row r="337" spans="1:33" x14ac:dyDescent="0.2">
      <c r="A337" t="s">
        <v>2713</v>
      </c>
      <c r="B337" t="s">
        <v>2714</v>
      </c>
      <c r="C337" t="s">
        <v>1281</v>
      </c>
      <c r="D337">
        <v>924</v>
      </c>
      <c r="F337" t="s">
        <v>975</v>
      </c>
      <c r="G337" t="s">
        <v>974</v>
      </c>
      <c r="H337">
        <v>48864</v>
      </c>
      <c r="I337">
        <v>0.187</v>
      </c>
      <c r="J337">
        <v>8.9826839826839824E-2</v>
      </c>
      <c r="K337">
        <v>2.3809523809523808E-2</v>
      </c>
      <c r="L337">
        <v>2.2363636363636363E-2</v>
      </c>
      <c r="M337">
        <v>0.39799999999999996</v>
      </c>
      <c r="N337">
        <v>-4.600141542816702E-2</v>
      </c>
      <c r="O337">
        <v>0.41838046272493573</v>
      </c>
      <c r="P337">
        <v>0.176313446126447</v>
      </c>
      <c r="Q337">
        <v>0.17099567099567101</v>
      </c>
      <c r="R337">
        <v>0.41934005499541704</v>
      </c>
      <c r="S337">
        <v>23778</v>
      </c>
      <c r="T337">
        <v>2</v>
      </c>
      <c r="U337">
        <v>2</v>
      </c>
      <c r="V337">
        <v>1</v>
      </c>
      <c r="W337">
        <v>0</v>
      </c>
      <c r="X337">
        <v>0</v>
      </c>
      <c r="Y337">
        <v>2</v>
      </c>
      <c r="Z337">
        <v>2</v>
      </c>
      <c r="AA337">
        <v>1</v>
      </c>
      <c r="AB337">
        <v>2</v>
      </c>
      <c r="AC337">
        <v>0</v>
      </c>
      <c r="AD337">
        <v>12</v>
      </c>
      <c r="AF337">
        <v>0.41934005499541704</v>
      </c>
      <c r="AG337">
        <v>23778</v>
      </c>
    </row>
    <row r="338" spans="1:33" x14ac:dyDescent="0.2">
      <c r="A338" t="s">
        <v>2715</v>
      </c>
      <c r="B338" t="s">
        <v>2716</v>
      </c>
      <c r="C338" t="s">
        <v>1381</v>
      </c>
      <c r="D338">
        <v>1359</v>
      </c>
      <c r="F338" t="s">
        <v>1065</v>
      </c>
      <c r="G338" t="s">
        <v>1064</v>
      </c>
      <c r="H338">
        <v>70457</v>
      </c>
      <c r="I338">
        <v>7.4999999999999997E-2</v>
      </c>
      <c r="J338">
        <v>9.4186902133922001E-2</v>
      </c>
      <c r="K338">
        <v>6.8432671081677707E-2</v>
      </c>
      <c r="L338">
        <v>3.0727272727272732E-2</v>
      </c>
      <c r="M338">
        <v>0.27500000000000002</v>
      </c>
      <c r="N338">
        <v>-4.6827507598784193E-2</v>
      </c>
      <c r="O338">
        <v>0.43684710351377021</v>
      </c>
      <c r="P338">
        <v>7.7272727272727271E-2</v>
      </c>
      <c r="Q338">
        <v>0.22590139808682855</v>
      </c>
      <c r="R338">
        <v>0.23680781758957656</v>
      </c>
      <c r="S338">
        <v>32607</v>
      </c>
      <c r="T338">
        <v>1</v>
      </c>
      <c r="U338">
        <v>1</v>
      </c>
      <c r="V338">
        <v>1</v>
      </c>
      <c r="W338">
        <v>2</v>
      </c>
      <c r="X338">
        <v>2</v>
      </c>
      <c r="Y338">
        <v>0</v>
      </c>
      <c r="Z338">
        <v>2</v>
      </c>
      <c r="AA338">
        <v>1</v>
      </c>
      <c r="AB338">
        <v>1</v>
      </c>
      <c r="AC338">
        <v>1</v>
      </c>
      <c r="AD338">
        <v>12</v>
      </c>
      <c r="AF338">
        <v>0.23680781758957656</v>
      </c>
      <c r="AG338">
        <v>32607</v>
      </c>
    </row>
    <row r="339" spans="1:33" x14ac:dyDescent="0.2">
      <c r="A339" t="s">
        <v>2717</v>
      </c>
      <c r="B339" t="s">
        <v>2718</v>
      </c>
      <c r="C339" t="s">
        <v>1253</v>
      </c>
      <c r="D339">
        <v>1152</v>
      </c>
      <c r="F339" t="s">
        <v>970</v>
      </c>
      <c r="G339" t="s">
        <v>969</v>
      </c>
      <c r="H339">
        <v>57188</v>
      </c>
      <c r="I339">
        <v>0.11900000000000001</v>
      </c>
      <c r="J339">
        <v>0.1579861111111111</v>
      </c>
      <c r="K339">
        <v>4.5138888888888888E-2</v>
      </c>
      <c r="L339">
        <v>5.218181818181819E-2</v>
      </c>
      <c r="M339">
        <v>0.30099999999999999</v>
      </c>
      <c r="N339">
        <v>-1.3358590828577053E-2</v>
      </c>
      <c r="O339">
        <v>0.55839768339768336</v>
      </c>
      <c r="P339">
        <v>6.7206477732793521E-2</v>
      </c>
      <c r="Q339">
        <v>0.2361111111111111</v>
      </c>
      <c r="R339">
        <v>0.48656480505795574</v>
      </c>
      <c r="S339">
        <v>27163</v>
      </c>
      <c r="T339">
        <v>1</v>
      </c>
      <c r="U339">
        <v>1</v>
      </c>
      <c r="V339">
        <v>2</v>
      </c>
      <c r="W339">
        <v>1</v>
      </c>
      <c r="X339">
        <v>2</v>
      </c>
      <c r="Y339">
        <v>0</v>
      </c>
      <c r="Z339">
        <v>1</v>
      </c>
      <c r="AA339">
        <v>2</v>
      </c>
      <c r="AB339">
        <v>1</v>
      </c>
      <c r="AC339">
        <v>1</v>
      </c>
      <c r="AD339">
        <v>12</v>
      </c>
      <c r="AF339">
        <v>0.48656480505795574</v>
      </c>
      <c r="AG339">
        <v>27163</v>
      </c>
    </row>
    <row r="340" spans="1:33" x14ac:dyDescent="0.2">
      <c r="A340" t="s">
        <v>2719</v>
      </c>
      <c r="B340" t="s">
        <v>2720</v>
      </c>
      <c r="C340" t="s">
        <v>1536</v>
      </c>
      <c r="D340">
        <v>1090</v>
      </c>
      <c r="F340" t="s">
        <v>1083</v>
      </c>
      <c r="G340" t="s">
        <v>1082</v>
      </c>
      <c r="H340">
        <v>57742</v>
      </c>
      <c r="I340">
        <v>0.184</v>
      </c>
      <c r="J340">
        <v>0.23027522935779818</v>
      </c>
      <c r="K340">
        <v>2.3853211009174313E-2</v>
      </c>
      <c r="L340">
        <v>2.472727272727273E-2</v>
      </c>
      <c r="M340">
        <v>0.41100000000000003</v>
      </c>
      <c r="N340">
        <v>-3.8175046554934824E-2</v>
      </c>
      <c r="O340">
        <v>0.39224629418472062</v>
      </c>
      <c r="P340">
        <v>5.6170212765957447E-2</v>
      </c>
      <c r="Q340">
        <v>0.21376146788990827</v>
      </c>
      <c r="R340">
        <v>0.41319942611190819</v>
      </c>
      <c r="S340">
        <v>20278</v>
      </c>
      <c r="T340">
        <v>1</v>
      </c>
      <c r="U340">
        <v>2</v>
      </c>
      <c r="V340">
        <v>2</v>
      </c>
      <c r="W340">
        <v>0</v>
      </c>
      <c r="X340">
        <v>0</v>
      </c>
      <c r="Y340">
        <v>2</v>
      </c>
      <c r="Z340">
        <v>2</v>
      </c>
      <c r="AA340">
        <v>1</v>
      </c>
      <c r="AB340">
        <v>1</v>
      </c>
      <c r="AC340">
        <v>1</v>
      </c>
      <c r="AD340">
        <v>12</v>
      </c>
      <c r="AF340">
        <v>0.41319942611190819</v>
      </c>
      <c r="AG340">
        <v>20278</v>
      </c>
    </row>
    <row r="341" spans="1:33" x14ac:dyDescent="0.2">
      <c r="A341" t="s">
        <v>2721</v>
      </c>
      <c r="B341" t="s">
        <v>2722</v>
      </c>
      <c r="C341" t="s">
        <v>1397</v>
      </c>
      <c r="D341">
        <v>1808</v>
      </c>
      <c r="F341" t="s">
        <v>1112</v>
      </c>
      <c r="G341" t="s">
        <v>1111</v>
      </c>
      <c r="H341">
        <v>54595</v>
      </c>
      <c r="I341">
        <v>0.109</v>
      </c>
      <c r="J341">
        <v>0.10674778761061947</v>
      </c>
      <c r="K341">
        <v>3.6504424778761063E-2</v>
      </c>
      <c r="L341">
        <v>3.7090909090909091E-2</v>
      </c>
      <c r="M341">
        <v>0.35600000000000004</v>
      </c>
      <c r="N341">
        <v>-1.8771807397069087E-2</v>
      </c>
      <c r="O341">
        <v>0.47142857142857142</v>
      </c>
      <c r="P341">
        <v>6.4197530864197536E-2</v>
      </c>
      <c r="Q341">
        <v>0.14491150442477876</v>
      </c>
      <c r="R341">
        <v>0.30552712384851588</v>
      </c>
      <c r="S341">
        <v>25782</v>
      </c>
      <c r="T341">
        <v>2</v>
      </c>
      <c r="U341">
        <v>1</v>
      </c>
      <c r="V341">
        <v>1</v>
      </c>
      <c r="W341">
        <v>1</v>
      </c>
      <c r="X341">
        <v>2</v>
      </c>
      <c r="Y341">
        <v>1</v>
      </c>
      <c r="Z341">
        <v>1</v>
      </c>
      <c r="AA341">
        <v>2</v>
      </c>
      <c r="AB341">
        <v>1</v>
      </c>
      <c r="AC341">
        <v>0</v>
      </c>
      <c r="AD341">
        <v>12</v>
      </c>
      <c r="AF341">
        <v>0.30552712384851588</v>
      </c>
      <c r="AG341">
        <v>25782</v>
      </c>
    </row>
    <row r="342" spans="1:33" x14ac:dyDescent="0.2">
      <c r="A342" t="s">
        <v>2723</v>
      </c>
      <c r="B342" t="s">
        <v>2724</v>
      </c>
      <c r="C342" t="s">
        <v>1447</v>
      </c>
      <c r="D342">
        <v>2214</v>
      </c>
      <c r="F342" t="s">
        <v>967</v>
      </c>
      <c r="G342" t="s">
        <v>966</v>
      </c>
      <c r="H342">
        <v>49848</v>
      </c>
      <c r="I342">
        <v>9.6000000000000002E-2</v>
      </c>
      <c r="J342">
        <v>0.11788617886178862</v>
      </c>
      <c r="K342">
        <v>5.4652213188798551E-2</v>
      </c>
      <c r="L342">
        <v>2.3909090909090908E-2</v>
      </c>
      <c r="M342">
        <v>0.32600000000000001</v>
      </c>
      <c r="N342">
        <v>2.7788746298124382E-2</v>
      </c>
      <c r="O342">
        <v>0.63031474323578129</v>
      </c>
      <c r="P342">
        <v>7.4459234608985028E-2</v>
      </c>
      <c r="Q342">
        <v>0.21815718157181571</v>
      </c>
      <c r="R342">
        <v>0.39191651482524431</v>
      </c>
      <c r="S342">
        <v>24445</v>
      </c>
      <c r="T342">
        <v>2</v>
      </c>
      <c r="U342">
        <v>1</v>
      </c>
      <c r="V342">
        <v>2</v>
      </c>
      <c r="W342">
        <v>2</v>
      </c>
      <c r="X342">
        <v>0</v>
      </c>
      <c r="Y342">
        <v>1</v>
      </c>
      <c r="Z342">
        <v>0</v>
      </c>
      <c r="AA342">
        <v>2</v>
      </c>
      <c r="AB342">
        <v>1</v>
      </c>
      <c r="AC342">
        <v>1</v>
      </c>
      <c r="AD342">
        <v>12</v>
      </c>
      <c r="AF342">
        <v>0.39191651482524431</v>
      </c>
      <c r="AG342">
        <v>24445</v>
      </c>
    </row>
    <row r="343" spans="1:33" x14ac:dyDescent="0.2">
      <c r="A343" t="s">
        <v>2725</v>
      </c>
      <c r="B343" t="s">
        <v>2726</v>
      </c>
      <c r="C343" t="s">
        <v>1535</v>
      </c>
      <c r="D343">
        <v>990</v>
      </c>
      <c r="F343" t="s">
        <v>777</v>
      </c>
      <c r="G343" t="s">
        <v>1093</v>
      </c>
      <c r="H343">
        <v>49537</v>
      </c>
      <c r="I343">
        <v>0.107</v>
      </c>
      <c r="J343">
        <v>0.16868686868686869</v>
      </c>
      <c r="K343">
        <v>1.1111111111111112E-2</v>
      </c>
      <c r="L343">
        <v>2.2818181818181817E-2</v>
      </c>
      <c r="M343">
        <v>0.35</v>
      </c>
      <c r="N343">
        <v>-3.4601791731733375E-2</v>
      </c>
      <c r="O343">
        <v>0.35862068965517241</v>
      </c>
      <c r="P343">
        <v>0.11051212938005391</v>
      </c>
      <c r="Q343">
        <v>0.22525252525252526</v>
      </c>
      <c r="R343">
        <v>0.30565282641320662</v>
      </c>
      <c r="S343">
        <v>21552</v>
      </c>
      <c r="T343">
        <v>2</v>
      </c>
      <c r="U343">
        <v>1</v>
      </c>
      <c r="V343">
        <v>2</v>
      </c>
      <c r="W343">
        <v>0</v>
      </c>
      <c r="X343">
        <v>0</v>
      </c>
      <c r="Y343">
        <v>1</v>
      </c>
      <c r="Z343">
        <v>2</v>
      </c>
      <c r="AA343">
        <v>1</v>
      </c>
      <c r="AB343">
        <v>2</v>
      </c>
      <c r="AC343">
        <v>1</v>
      </c>
      <c r="AD343">
        <v>12</v>
      </c>
      <c r="AF343">
        <v>0.30565282641320662</v>
      </c>
      <c r="AG343">
        <v>21552</v>
      </c>
    </row>
    <row r="344" spans="1:33" x14ac:dyDescent="0.2">
      <c r="A344" t="s">
        <v>2727</v>
      </c>
      <c r="B344" t="s">
        <v>2728</v>
      </c>
      <c r="C344" t="s">
        <v>1320</v>
      </c>
      <c r="D344">
        <v>1174</v>
      </c>
      <c r="F344" t="s">
        <v>1112</v>
      </c>
      <c r="G344" t="s">
        <v>1111</v>
      </c>
      <c r="H344">
        <v>63081</v>
      </c>
      <c r="I344">
        <v>0.154</v>
      </c>
      <c r="J344">
        <v>7.9216354344122664E-2</v>
      </c>
      <c r="K344">
        <v>3.4071550255536626E-2</v>
      </c>
      <c r="L344">
        <v>3.7090909090909091E-2</v>
      </c>
      <c r="M344">
        <v>0.35399999999999998</v>
      </c>
      <c r="N344">
        <v>-1.8771807397069087E-2</v>
      </c>
      <c r="O344">
        <v>0.56756756756756754</v>
      </c>
      <c r="P344">
        <v>8.6381322957198442E-2</v>
      </c>
      <c r="Q344">
        <v>0.15587734241908008</v>
      </c>
      <c r="R344">
        <v>0.36877448237269167</v>
      </c>
      <c r="S344">
        <v>31036</v>
      </c>
      <c r="T344">
        <v>1</v>
      </c>
      <c r="U344">
        <v>2</v>
      </c>
      <c r="V344">
        <v>1</v>
      </c>
      <c r="W344">
        <v>1</v>
      </c>
      <c r="X344">
        <v>2</v>
      </c>
      <c r="Y344">
        <v>1</v>
      </c>
      <c r="Z344">
        <v>1</v>
      </c>
      <c r="AA344">
        <v>2</v>
      </c>
      <c r="AB344">
        <v>1</v>
      </c>
      <c r="AC344">
        <v>0</v>
      </c>
      <c r="AD344">
        <v>12</v>
      </c>
      <c r="AF344">
        <v>0.36877448237269167</v>
      </c>
      <c r="AG344">
        <v>31036</v>
      </c>
    </row>
    <row r="345" spans="1:33" x14ac:dyDescent="0.2">
      <c r="A345" t="s">
        <v>2729</v>
      </c>
      <c r="B345" t="s">
        <v>2730</v>
      </c>
      <c r="C345" t="s">
        <v>1781</v>
      </c>
      <c r="D345">
        <v>1039</v>
      </c>
      <c r="F345" t="s">
        <v>82</v>
      </c>
      <c r="G345" t="s">
        <v>1014</v>
      </c>
      <c r="H345">
        <v>68523</v>
      </c>
      <c r="I345">
        <v>7.9000000000000001E-2</v>
      </c>
      <c r="J345">
        <v>7.2184793070259864E-2</v>
      </c>
      <c r="K345">
        <v>3.1761308950914342E-2</v>
      </c>
      <c r="L345">
        <v>3.0181818181818185E-2</v>
      </c>
      <c r="M345">
        <v>0.38700000000000001</v>
      </c>
      <c r="N345">
        <v>-1.9213069489185459E-2</v>
      </c>
      <c r="O345">
        <v>0.52238805970149249</v>
      </c>
      <c r="P345">
        <v>7.8515962036238132E-2</v>
      </c>
      <c r="Q345">
        <v>0.14629451395572665</v>
      </c>
      <c r="R345">
        <v>0.25383707201889022</v>
      </c>
      <c r="S345">
        <v>31520</v>
      </c>
      <c r="T345">
        <v>1</v>
      </c>
      <c r="U345">
        <v>1</v>
      </c>
      <c r="V345">
        <v>1</v>
      </c>
      <c r="W345">
        <v>1</v>
      </c>
      <c r="X345">
        <v>2</v>
      </c>
      <c r="Y345">
        <v>2</v>
      </c>
      <c r="Z345">
        <v>1</v>
      </c>
      <c r="AA345">
        <v>2</v>
      </c>
      <c r="AB345">
        <v>1</v>
      </c>
      <c r="AC345">
        <v>0</v>
      </c>
      <c r="AD345">
        <v>12</v>
      </c>
      <c r="AF345">
        <v>0.25383707201889022</v>
      </c>
      <c r="AG345">
        <v>31520</v>
      </c>
    </row>
    <row r="346" spans="1:33" x14ac:dyDescent="0.2">
      <c r="A346" t="s">
        <v>2731</v>
      </c>
      <c r="B346" t="s">
        <v>2732</v>
      </c>
      <c r="C346" t="s">
        <v>1461</v>
      </c>
      <c r="D346">
        <v>1490</v>
      </c>
      <c r="F346" t="s">
        <v>1088</v>
      </c>
      <c r="G346" t="s">
        <v>1087</v>
      </c>
      <c r="H346">
        <v>58043</v>
      </c>
      <c r="I346">
        <v>9.6999999999999989E-2</v>
      </c>
      <c r="J346">
        <v>0.12147651006711409</v>
      </c>
      <c r="K346">
        <v>7.1140939597315433E-2</v>
      </c>
      <c r="L346">
        <v>0.03</v>
      </c>
      <c r="M346">
        <v>0.377</v>
      </c>
      <c r="N346">
        <v>1.6728716803176967E-2</v>
      </c>
      <c r="O346">
        <v>0.41642011834319526</v>
      </c>
      <c r="P346">
        <v>6.3580246913580246E-2</v>
      </c>
      <c r="Q346">
        <v>0.1429530201342282</v>
      </c>
      <c r="R346">
        <v>0.29935965848452506</v>
      </c>
      <c r="S346">
        <v>29408</v>
      </c>
      <c r="T346">
        <v>1</v>
      </c>
      <c r="U346">
        <v>1</v>
      </c>
      <c r="V346">
        <v>2</v>
      </c>
      <c r="W346">
        <v>2</v>
      </c>
      <c r="X346">
        <v>2</v>
      </c>
      <c r="Y346">
        <v>2</v>
      </c>
      <c r="Z346">
        <v>0</v>
      </c>
      <c r="AA346">
        <v>1</v>
      </c>
      <c r="AB346">
        <v>1</v>
      </c>
      <c r="AC346">
        <v>0</v>
      </c>
      <c r="AD346">
        <v>12</v>
      </c>
      <c r="AF346">
        <v>0.29935965848452506</v>
      </c>
      <c r="AG346">
        <v>29408</v>
      </c>
    </row>
    <row r="347" spans="1:33" x14ac:dyDescent="0.2">
      <c r="A347" t="s">
        <v>2733</v>
      </c>
      <c r="B347" t="s">
        <v>2734</v>
      </c>
      <c r="C347" t="s">
        <v>1399</v>
      </c>
      <c r="D347">
        <v>1008</v>
      </c>
      <c r="F347" t="s">
        <v>315</v>
      </c>
      <c r="G347" t="s">
        <v>1107</v>
      </c>
      <c r="H347">
        <v>66029</v>
      </c>
      <c r="I347">
        <v>7.0999999999999994E-2</v>
      </c>
      <c r="J347">
        <v>9.5238095238095233E-2</v>
      </c>
      <c r="K347">
        <v>5.6547619047619048E-2</v>
      </c>
      <c r="L347">
        <v>2.454545454545454E-2</v>
      </c>
      <c r="M347">
        <v>0.40399999999999997</v>
      </c>
      <c r="N347">
        <v>-0.112350490525467</v>
      </c>
      <c r="O347">
        <v>0.3955678670360111</v>
      </c>
      <c r="P347">
        <v>0.11578947368421053</v>
      </c>
      <c r="Q347">
        <v>0.20436507936507936</v>
      </c>
      <c r="R347">
        <v>0.25475901174564602</v>
      </c>
      <c r="S347">
        <v>30225</v>
      </c>
      <c r="T347">
        <v>1</v>
      </c>
      <c r="U347">
        <v>0</v>
      </c>
      <c r="V347">
        <v>1</v>
      </c>
      <c r="W347">
        <v>2</v>
      </c>
      <c r="X347">
        <v>0</v>
      </c>
      <c r="Y347">
        <v>2</v>
      </c>
      <c r="Z347">
        <v>2</v>
      </c>
      <c r="AA347">
        <v>1</v>
      </c>
      <c r="AB347">
        <v>2</v>
      </c>
      <c r="AC347">
        <v>1</v>
      </c>
      <c r="AD347">
        <v>12</v>
      </c>
      <c r="AF347">
        <v>0.25475901174564602</v>
      </c>
      <c r="AG347">
        <v>30225</v>
      </c>
    </row>
    <row r="348" spans="1:33" x14ac:dyDescent="0.2">
      <c r="A348" t="s">
        <v>2735</v>
      </c>
      <c r="B348" t="s">
        <v>2736</v>
      </c>
      <c r="C348" t="s">
        <v>1575</v>
      </c>
      <c r="D348">
        <v>1112</v>
      </c>
      <c r="F348" t="s">
        <v>1088</v>
      </c>
      <c r="G348" t="s">
        <v>1087</v>
      </c>
      <c r="H348">
        <v>67000</v>
      </c>
      <c r="I348">
        <v>6.9000000000000006E-2</v>
      </c>
      <c r="J348">
        <v>7.9136690647482008E-2</v>
      </c>
      <c r="K348">
        <v>5.1258992805755396E-2</v>
      </c>
      <c r="L348">
        <v>0.03</v>
      </c>
      <c r="M348">
        <v>0.38799999999999996</v>
      </c>
      <c r="N348">
        <v>1.6728716803176967E-2</v>
      </c>
      <c r="O348">
        <v>0.45839345839345841</v>
      </c>
      <c r="P348">
        <v>8.0165289256198341E-2</v>
      </c>
      <c r="Q348">
        <v>0.19874100719424462</v>
      </c>
      <c r="R348">
        <v>0.24748700173310226</v>
      </c>
      <c r="S348">
        <v>31400</v>
      </c>
      <c r="T348">
        <v>1</v>
      </c>
      <c r="U348">
        <v>0</v>
      </c>
      <c r="V348">
        <v>1</v>
      </c>
      <c r="W348">
        <v>2</v>
      </c>
      <c r="X348">
        <v>2</v>
      </c>
      <c r="Y348">
        <v>2</v>
      </c>
      <c r="Z348">
        <v>0</v>
      </c>
      <c r="AA348">
        <v>2</v>
      </c>
      <c r="AB348">
        <v>1</v>
      </c>
      <c r="AC348">
        <v>1</v>
      </c>
      <c r="AD348">
        <v>12</v>
      </c>
      <c r="AF348">
        <v>0.24748700173310226</v>
      </c>
      <c r="AG348">
        <v>31400</v>
      </c>
    </row>
    <row r="349" spans="1:33" x14ac:dyDescent="0.2">
      <c r="A349" t="s">
        <v>2737</v>
      </c>
      <c r="B349" t="s">
        <v>2738</v>
      </c>
      <c r="C349" t="s">
        <v>1656</v>
      </c>
      <c r="D349">
        <v>1432</v>
      </c>
      <c r="F349" t="s">
        <v>972</v>
      </c>
      <c r="G349" t="s">
        <v>971</v>
      </c>
      <c r="H349">
        <v>64773</v>
      </c>
      <c r="I349">
        <v>0.10300000000000001</v>
      </c>
      <c r="J349">
        <v>5.377094972067039E-2</v>
      </c>
      <c r="K349">
        <v>3.2122905027932962E-2</v>
      </c>
      <c r="L349">
        <v>3.0727272727272725E-2</v>
      </c>
      <c r="M349">
        <v>0.39399999999999996</v>
      </c>
      <c r="N349">
        <v>9.0296649086760147E-2</v>
      </c>
      <c r="O349">
        <v>0.45009708737864079</v>
      </c>
      <c r="P349">
        <v>8.5893416927899688E-2</v>
      </c>
      <c r="Q349">
        <v>0.24231843575418993</v>
      </c>
      <c r="R349">
        <v>0.22905347440663426</v>
      </c>
      <c r="S349">
        <v>32872</v>
      </c>
      <c r="T349">
        <v>1</v>
      </c>
      <c r="U349">
        <v>1</v>
      </c>
      <c r="V349">
        <v>0</v>
      </c>
      <c r="W349">
        <v>1</v>
      </c>
      <c r="X349">
        <v>2</v>
      </c>
      <c r="Y349">
        <v>2</v>
      </c>
      <c r="Z349">
        <v>0</v>
      </c>
      <c r="AA349">
        <v>1</v>
      </c>
      <c r="AB349">
        <v>1</v>
      </c>
      <c r="AC349">
        <v>2</v>
      </c>
      <c r="AD349">
        <v>11</v>
      </c>
      <c r="AF349">
        <v>0.22905347440663426</v>
      </c>
      <c r="AG349">
        <v>32872</v>
      </c>
    </row>
    <row r="350" spans="1:33" x14ac:dyDescent="0.2">
      <c r="A350" t="s">
        <v>2739</v>
      </c>
      <c r="B350" t="s">
        <v>2740</v>
      </c>
      <c r="C350" t="s">
        <v>1589</v>
      </c>
      <c r="D350">
        <v>935</v>
      </c>
      <c r="F350" t="s">
        <v>902</v>
      </c>
      <c r="G350" t="s">
        <v>1025</v>
      </c>
      <c r="H350">
        <v>69063</v>
      </c>
      <c r="I350">
        <v>9.9000000000000005E-2</v>
      </c>
      <c r="J350">
        <v>6.0962566844919783E-2</v>
      </c>
      <c r="K350">
        <v>1.9251336898395723E-2</v>
      </c>
      <c r="L350">
        <v>2.9818181818181813E-2</v>
      </c>
      <c r="M350">
        <v>0.316</v>
      </c>
      <c r="N350">
        <v>-2.667508483939705E-2</v>
      </c>
      <c r="O350">
        <v>0.37386215864759426</v>
      </c>
      <c r="P350">
        <v>9.6282173498570073E-2</v>
      </c>
      <c r="Q350">
        <v>0.21711229946524063</v>
      </c>
      <c r="R350">
        <v>0.27822580645161288</v>
      </c>
      <c r="S350">
        <v>28611</v>
      </c>
      <c r="T350">
        <v>1</v>
      </c>
      <c r="U350">
        <v>1</v>
      </c>
      <c r="V350">
        <v>0</v>
      </c>
      <c r="W350">
        <v>0</v>
      </c>
      <c r="X350">
        <v>2</v>
      </c>
      <c r="Y350">
        <v>1</v>
      </c>
      <c r="Z350">
        <v>2</v>
      </c>
      <c r="AA350">
        <v>1</v>
      </c>
      <c r="AB350">
        <v>2</v>
      </c>
      <c r="AC350">
        <v>1</v>
      </c>
      <c r="AD350">
        <v>11</v>
      </c>
      <c r="AF350">
        <v>0.27822580645161288</v>
      </c>
      <c r="AG350">
        <v>28611</v>
      </c>
    </row>
    <row r="351" spans="1:33" x14ac:dyDescent="0.2">
      <c r="A351" t="s">
        <v>2741</v>
      </c>
      <c r="B351" t="s">
        <v>2742</v>
      </c>
      <c r="C351" t="s">
        <v>2743</v>
      </c>
      <c r="D351">
        <v>1455</v>
      </c>
      <c r="F351" t="s">
        <v>1045</v>
      </c>
      <c r="G351" t="s">
        <v>1044</v>
      </c>
      <c r="H351">
        <v>71690</v>
      </c>
      <c r="I351">
        <v>0.10199999999999999</v>
      </c>
      <c r="J351">
        <v>0.17388316151202748</v>
      </c>
      <c r="K351">
        <v>4.3986254295532649E-2</v>
      </c>
      <c r="L351">
        <v>3.2000000000000001E-2</v>
      </c>
      <c r="M351">
        <v>0.35799999999999998</v>
      </c>
      <c r="N351">
        <v>5.716481867041108E-2</v>
      </c>
      <c r="O351">
        <v>0.29261586802827966</v>
      </c>
      <c r="P351">
        <v>0.13854351687388988</v>
      </c>
      <c r="Q351">
        <v>0.25429553264604809</v>
      </c>
      <c r="R351">
        <v>0.20869565217391303</v>
      </c>
      <c r="S351">
        <v>33026</v>
      </c>
      <c r="T351">
        <v>0</v>
      </c>
      <c r="U351">
        <v>1</v>
      </c>
      <c r="V351">
        <v>2</v>
      </c>
      <c r="W351">
        <v>1</v>
      </c>
      <c r="X351">
        <v>2</v>
      </c>
      <c r="Y351">
        <v>1</v>
      </c>
      <c r="Z351">
        <v>0</v>
      </c>
      <c r="AA351">
        <v>0</v>
      </c>
      <c r="AB351">
        <v>2</v>
      </c>
      <c r="AC351">
        <v>2</v>
      </c>
      <c r="AD351">
        <v>11</v>
      </c>
      <c r="AF351">
        <v>0.20869565217391303</v>
      </c>
      <c r="AG351">
        <v>33026</v>
      </c>
    </row>
    <row r="352" spans="1:33" x14ac:dyDescent="0.2">
      <c r="A352" t="s">
        <v>2744</v>
      </c>
      <c r="B352" t="s">
        <v>2745</v>
      </c>
      <c r="C352" t="s">
        <v>1370</v>
      </c>
      <c r="D352">
        <v>1343</v>
      </c>
      <c r="F352" t="s">
        <v>902</v>
      </c>
      <c r="G352" t="s">
        <v>1025</v>
      </c>
      <c r="H352">
        <v>64464</v>
      </c>
      <c r="I352">
        <v>0.06</v>
      </c>
      <c r="J352">
        <v>7.7438570364854797E-2</v>
      </c>
      <c r="K352">
        <v>5.212211466865227E-2</v>
      </c>
      <c r="L352">
        <v>2.9818181818181813E-2</v>
      </c>
      <c r="M352">
        <v>0.34399999999999997</v>
      </c>
      <c r="N352">
        <v>-2.667508483939705E-2</v>
      </c>
      <c r="O352">
        <v>0.4082293111419325</v>
      </c>
      <c r="P352">
        <v>6.2975778546712796E-2</v>
      </c>
      <c r="Q352">
        <v>0.14221891288160834</v>
      </c>
      <c r="R352">
        <v>0.23467302452316077</v>
      </c>
      <c r="S352">
        <v>22900</v>
      </c>
      <c r="T352">
        <v>1</v>
      </c>
      <c r="U352">
        <v>0</v>
      </c>
      <c r="V352">
        <v>1</v>
      </c>
      <c r="W352">
        <v>2</v>
      </c>
      <c r="X352">
        <v>2</v>
      </c>
      <c r="Y352">
        <v>1</v>
      </c>
      <c r="Z352">
        <v>2</v>
      </c>
      <c r="AA352">
        <v>1</v>
      </c>
      <c r="AB352">
        <v>1</v>
      </c>
      <c r="AC352">
        <v>0</v>
      </c>
      <c r="AD352">
        <v>11</v>
      </c>
      <c r="AF352">
        <v>0.23467302452316077</v>
      </c>
      <c r="AG352">
        <v>22900</v>
      </c>
    </row>
    <row r="353" spans="1:33" x14ac:dyDescent="0.2">
      <c r="A353" t="s">
        <v>2746</v>
      </c>
      <c r="B353" t="s">
        <v>2747</v>
      </c>
      <c r="C353" t="s">
        <v>2748</v>
      </c>
      <c r="D353">
        <v>1185</v>
      </c>
      <c r="F353" t="s">
        <v>977</v>
      </c>
      <c r="G353" t="s">
        <v>976</v>
      </c>
      <c r="H353">
        <v>53764</v>
      </c>
      <c r="I353">
        <v>0.17199999999999999</v>
      </c>
      <c r="J353">
        <v>5.8227848101265821E-2</v>
      </c>
      <c r="K353">
        <v>0</v>
      </c>
      <c r="L353">
        <v>2.6818181818181817E-2</v>
      </c>
      <c r="M353">
        <v>0.44900000000000001</v>
      </c>
      <c r="N353">
        <v>0.14341677503250974</v>
      </c>
      <c r="O353">
        <v>0.57473035439137132</v>
      </c>
      <c r="P353">
        <v>3.8073038073038072E-2</v>
      </c>
      <c r="Q353">
        <v>0.25316455696202533</v>
      </c>
      <c r="R353">
        <v>0.31044349070100141</v>
      </c>
      <c r="S353">
        <v>17360</v>
      </c>
      <c r="T353">
        <v>2</v>
      </c>
      <c r="U353">
        <v>2</v>
      </c>
      <c r="V353">
        <v>0</v>
      </c>
      <c r="W353">
        <v>0</v>
      </c>
      <c r="X353">
        <v>1</v>
      </c>
      <c r="Y353">
        <v>2</v>
      </c>
      <c r="Z353">
        <v>0</v>
      </c>
      <c r="AA353">
        <v>2</v>
      </c>
      <c r="AB353">
        <v>0</v>
      </c>
      <c r="AC353">
        <v>2</v>
      </c>
      <c r="AD353">
        <v>11</v>
      </c>
      <c r="AF353">
        <v>0.31044349070100141</v>
      </c>
      <c r="AG353">
        <v>17360</v>
      </c>
    </row>
    <row r="354" spans="1:33" x14ac:dyDescent="0.2">
      <c r="A354" t="s">
        <v>2749</v>
      </c>
      <c r="B354" t="s">
        <v>2750</v>
      </c>
      <c r="C354" t="s">
        <v>1511</v>
      </c>
      <c r="D354">
        <v>1730</v>
      </c>
      <c r="F354" t="s">
        <v>1090</v>
      </c>
      <c r="G354" t="s">
        <v>1089</v>
      </c>
      <c r="H354">
        <v>31327</v>
      </c>
      <c r="I354">
        <v>0.52100000000000002</v>
      </c>
      <c r="J354">
        <v>9.7109826589595369E-2</v>
      </c>
      <c r="K354">
        <v>2.8901734104046242E-2</v>
      </c>
      <c r="L354">
        <v>2.2545454545454546E-2</v>
      </c>
      <c r="M354">
        <v>0.311</v>
      </c>
      <c r="N354">
        <v>0.16787640775660517</v>
      </c>
      <c r="O354">
        <v>0.11002994011976049</v>
      </c>
      <c r="P354">
        <v>0.10703363914373089</v>
      </c>
      <c r="Q354">
        <v>0.62138728323699421</v>
      </c>
      <c r="R354">
        <v>0.74931744849838666</v>
      </c>
      <c r="S354">
        <v>7202</v>
      </c>
      <c r="T354">
        <v>2</v>
      </c>
      <c r="U354">
        <v>2</v>
      </c>
      <c r="V354">
        <v>1</v>
      </c>
      <c r="W354">
        <v>1</v>
      </c>
      <c r="X354">
        <v>0</v>
      </c>
      <c r="Y354">
        <v>1</v>
      </c>
      <c r="Z354">
        <v>0</v>
      </c>
      <c r="AA354">
        <v>0</v>
      </c>
      <c r="AB354">
        <v>2</v>
      </c>
      <c r="AC354">
        <v>2</v>
      </c>
      <c r="AD354">
        <v>11</v>
      </c>
      <c r="AF354">
        <v>0.74931744849838666</v>
      </c>
      <c r="AG354">
        <v>7202</v>
      </c>
    </row>
    <row r="355" spans="1:33" x14ac:dyDescent="0.2">
      <c r="A355" t="s">
        <v>2751</v>
      </c>
      <c r="B355" t="s">
        <v>2752</v>
      </c>
      <c r="C355" t="s">
        <v>1521</v>
      </c>
      <c r="D355">
        <v>1987</v>
      </c>
      <c r="F355" t="s">
        <v>972</v>
      </c>
      <c r="G355" t="s">
        <v>971</v>
      </c>
      <c r="H355">
        <v>56597</v>
      </c>
      <c r="I355">
        <v>0.107</v>
      </c>
      <c r="J355">
        <v>0.10317060895822848</v>
      </c>
      <c r="K355">
        <v>2.9693004529441368E-2</v>
      </c>
      <c r="L355">
        <v>3.0727272727272725E-2</v>
      </c>
      <c r="M355">
        <v>0.45200000000000001</v>
      </c>
      <c r="N355">
        <v>9.0296649086760147E-2</v>
      </c>
      <c r="O355">
        <v>0.36942857142857144</v>
      </c>
      <c r="P355">
        <v>2.1182266009852218E-2</v>
      </c>
      <c r="Q355">
        <v>0.27327629592350278</v>
      </c>
      <c r="R355">
        <v>0.23399509257193843</v>
      </c>
      <c r="S355">
        <v>31934</v>
      </c>
      <c r="T355">
        <v>1</v>
      </c>
      <c r="U355">
        <v>1</v>
      </c>
      <c r="V355">
        <v>1</v>
      </c>
      <c r="W355">
        <v>1</v>
      </c>
      <c r="X355">
        <v>2</v>
      </c>
      <c r="Y355">
        <v>2</v>
      </c>
      <c r="Z355">
        <v>0</v>
      </c>
      <c r="AA355">
        <v>1</v>
      </c>
      <c r="AB355">
        <v>0</v>
      </c>
      <c r="AC355">
        <v>2</v>
      </c>
      <c r="AD355">
        <v>11</v>
      </c>
      <c r="AF355">
        <v>0.23399509257193843</v>
      </c>
      <c r="AG355">
        <v>31934</v>
      </c>
    </row>
    <row r="356" spans="1:33" x14ac:dyDescent="0.2">
      <c r="A356" t="s">
        <v>2753</v>
      </c>
      <c r="B356" t="s">
        <v>2754</v>
      </c>
      <c r="C356" t="s">
        <v>2755</v>
      </c>
      <c r="D356">
        <v>506</v>
      </c>
      <c r="F356" t="s">
        <v>989</v>
      </c>
      <c r="G356" t="s">
        <v>988</v>
      </c>
      <c r="H356" t="s">
        <v>1116</v>
      </c>
      <c r="I356">
        <v>0.69700000000000006</v>
      </c>
      <c r="J356">
        <v>9.8814229249011856E-2</v>
      </c>
      <c r="K356">
        <v>0</v>
      </c>
      <c r="L356">
        <v>2.0181818181818179E-2</v>
      </c>
      <c r="M356">
        <v>0.57999999999999996</v>
      </c>
      <c r="N356">
        <v>0.10045565209622301</v>
      </c>
      <c r="O356">
        <v>0.84848484848484851</v>
      </c>
      <c r="P356">
        <v>0.45882352941176469</v>
      </c>
      <c r="Q356">
        <v>0.66007905138339917</v>
      </c>
      <c r="R356">
        <v>0.93446244477172313</v>
      </c>
      <c r="S356">
        <v>15540</v>
      </c>
      <c r="T356">
        <v>0</v>
      </c>
      <c r="U356">
        <v>2</v>
      </c>
      <c r="V356">
        <v>1</v>
      </c>
      <c r="W356">
        <v>0</v>
      </c>
      <c r="X356">
        <v>0</v>
      </c>
      <c r="Y356">
        <v>2</v>
      </c>
      <c r="Z356">
        <v>0</v>
      </c>
      <c r="AA356">
        <v>2</v>
      </c>
      <c r="AB356">
        <v>2</v>
      </c>
      <c r="AC356">
        <v>2</v>
      </c>
      <c r="AD356">
        <v>11</v>
      </c>
      <c r="AF356">
        <v>0.93446244477172313</v>
      </c>
      <c r="AG356">
        <v>15540</v>
      </c>
    </row>
    <row r="357" spans="1:33" x14ac:dyDescent="0.2">
      <c r="A357" t="s">
        <v>2756</v>
      </c>
      <c r="B357" t="s">
        <v>2757</v>
      </c>
      <c r="C357" t="s">
        <v>1516</v>
      </c>
      <c r="D357">
        <v>1680</v>
      </c>
      <c r="F357" t="s">
        <v>977</v>
      </c>
      <c r="G357" t="s">
        <v>976</v>
      </c>
      <c r="H357">
        <v>53304</v>
      </c>
      <c r="I357">
        <v>0.127</v>
      </c>
      <c r="J357">
        <v>0.13333333333333333</v>
      </c>
      <c r="K357">
        <v>1.8452380952380953E-2</v>
      </c>
      <c r="L357">
        <v>2.6818181818181817E-2</v>
      </c>
      <c r="M357">
        <v>0.26</v>
      </c>
      <c r="N357">
        <v>0.14341677503250974</v>
      </c>
      <c r="O357">
        <v>0.4556141062018646</v>
      </c>
      <c r="P357">
        <v>7.3869900771775077E-2</v>
      </c>
      <c r="Q357">
        <v>0.20833333333333334</v>
      </c>
      <c r="R357">
        <v>0.32751433038040645</v>
      </c>
      <c r="S357">
        <v>30492</v>
      </c>
      <c r="T357">
        <v>2</v>
      </c>
      <c r="U357">
        <v>2</v>
      </c>
      <c r="V357">
        <v>2</v>
      </c>
      <c r="W357">
        <v>0</v>
      </c>
      <c r="X357">
        <v>1</v>
      </c>
      <c r="Y357">
        <v>0</v>
      </c>
      <c r="Z357">
        <v>0</v>
      </c>
      <c r="AA357">
        <v>2</v>
      </c>
      <c r="AB357">
        <v>1</v>
      </c>
      <c r="AC357">
        <v>1</v>
      </c>
      <c r="AD357">
        <v>11</v>
      </c>
      <c r="AF357">
        <v>0.32751433038040645</v>
      </c>
      <c r="AG357">
        <v>30492</v>
      </c>
    </row>
    <row r="358" spans="1:33" x14ac:dyDescent="0.2">
      <c r="A358" t="s">
        <v>2758</v>
      </c>
      <c r="B358" t="s">
        <v>2759</v>
      </c>
      <c r="C358" t="s">
        <v>1474</v>
      </c>
      <c r="D358">
        <v>2639</v>
      </c>
      <c r="F358" t="s">
        <v>977</v>
      </c>
      <c r="G358" t="s">
        <v>976</v>
      </c>
      <c r="H358">
        <v>42405</v>
      </c>
      <c r="I358">
        <v>0.16300000000000001</v>
      </c>
      <c r="J358">
        <v>8.5259568018188708E-2</v>
      </c>
      <c r="K358">
        <v>5.0776809397499054E-2</v>
      </c>
      <c r="L358">
        <v>2.6818181818181817E-2</v>
      </c>
      <c r="M358">
        <v>0.32500000000000001</v>
      </c>
      <c r="N358">
        <v>0.14341677503250974</v>
      </c>
      <c r="O358">
        <v>0.28931317952797664</v>
      </c>
      <c r="P358">
        <v>2.6199261992619925E-2</v>
      </c>
      <c r="Q358">
        <v>0.41038272072754833</v>
      </c>
      <c r="R358">
        <v>0.31539206195546948</v>
      </c>
      <c r="S358">
        <v>25853</v>
      </c>
      <c r="T358">
        <v>2</v>
      </c>
      <c r="U358">
        <v>2</v>
      </c>
      <c r="V358">
        <v>1</v>
      </c>
      <c r="W358">
        <v>2</v>
      </c>
      <c r="X358">
        <v>1</v>
      </c>
      <c r="Y358">
        <v>1</v>
      </c>
      <c r="Z358">
        <v>0</v>
      </c>
      <c r="AA358">
        <v>0</v>
      </c>
      <c r="AB358">
        <v>0</v>
      </c>
      <c r="AC358">
        <v>2</v>
      </c>
      <c r="AD358">
        <v>11</v>
      </c>
      <c r="AF358">
        <v>0.31539206195546948</v>
      </c>
      <c r="AG358">
        <v>25853</v>
      </c>
    </row>
    <row r="359" spans="1:33" x14ac:dyDescent="0.2">
      <c r="A359" t="s">
        <v>2760</v>
      </c>
      <c r="B359" t="s">
        <v>2761</v>
      </c>
      <c r="C359" t="s">
        <v>1292</v>
      </c>
      <c r="D359">
        <v>885</v>
      </c>
      <c r="F359" t="s">
        <v>1045</v>
      </c>
      <c r="G359" t="s">
        <v>1044</v>
      </c>
      <c r="H359">
        <v>52227</v>
      </c>
      <c r="I359">
        <v>0.115</v>
      </c>
      <c r="J359">
        <v>0.13446327683615819</v>
      </c>
      <c r="K359">
        <v>1.8079096045197741E-2</v>
      </c>
      <c r="L359">
        <v>3.2000000000000001E-2</v>
      </c>
      <c r="M359">
        <v>0.29100000000000004</v>
      </c>
      <c r="N359">
        <v>5.716481867041108E-2</v>
      </c>
      <c r="O359">
        <v>0.33356497567755383</v>
      </c>
      <c r="P359">
        <v>0.1380952380952381</v>
      </c>
      <c r="Q359">
        <v>0.31073446327683618</v>
      </c>
      <c r="R359">
        <v>0.31399808245445832</v>
      </c>
      <c r="S359">
        <v>23409</v>
      </c>
      <c r="T359">
        <v>2</v>
      </c>
      <c r="U359">
        <v>1</v>
      </c>
      <c r="V359">
        <v>2</v>
      </c>
      <c r="W359">
        <v>0</v>
      </c>
      <c r="X359">
        <v>2</v>
      </c>
      <c r="Y359">
        <v>0</v>
      </c>
      <c r="Z359">
        <v>0</v>
      </c>
      <c r="AA359">
        <v>0</v>
      </c>
      <c r="AB359">
        <v>2</v>
      </c>
      <c r="AC359">
        <v>2</v>
      </c>
      <c r="AD359">
        <v>11</v>
      </c>
      <c r="AF359">
        <v>0.31399808245445832</v>
      </c>
      <c r="AG359">
        <v>23409</v>
      </c>
    </row>
    <row r="360" spans="1:33" x14ac:dyDescent="0.2">
      <c r="A360" t="s">
        <v>2762</v>
      </c>
      <c r="B360" t="s">
        <v>2763</v>
      </c>
      <c r="C360" t="s">
        <v>1314</v>
      </c>
      <c r="D360">
        <v>1103</v>
      </c>
      <c r="F360" t="s">
        <v>998</v>
      </c>
      <c r="G360" t="s">
        <v>997</v>
      </c>
      <c r="H360">
        <v>50430</v>
      </c>
      <c r="I360">
        <v>0.20199999999999999</v>
      </c>
      <c r="J360">
        <v>0.24025385312783318</v>
      </c>
      <c r="K360">
        <v>4.71441523118767E-2</v>
      </c>
      <c r="L360">
        <v>2.7545454545454543E-2</v>
      </c>
      <c r="M360">
        <v>0.34100000000000003</v>
      </c>
      <c r="N360">
        <v>3.6888775789844577E-2</v>
      </c>
      <c r="O360">
        <v>0.8045857217300677</v>
      </c>
      <c r="P360">
        <v>1.9861830742659757E-2</v>
      </c>
      <c r="Q360">
        <v>0.13055303717135086</v>
      </c>
      <c r="R360">
        <v>0.46214415505754086</v>
      </c>
      <c r="S360">
        <v>25138</v>
      </c>
      <c r="T360">
        <v>2</v>
      </c>
      <c r="U360">
        <v>2</v>
      </c>
      <c r="V360">
        <v>2</v>
      </c>
      <c r="W360">
        <v>1</v>
      </c>
      <c r="X360">
        <v>1</v>
      </c>
      <c r="Y360">
        <v>1</v>
      </c>
      <c r="Z360">
        <v>0</v>
      </c>
      <c r="AA360">
        <v>2</v>
      </c>
      <c r="AB360">
        <v>0</v>
      </c>
      <c r="AC360">
        <v>0</v>
      </c>
      <c r="AD360">
        <v>11</v>
      </c>
      <c r="AF360">
        <v>0.46214415505754086</v>
      </c>
      <c r="AG360">
        <v>25138</v>
      </c>
    </row>
    <row r="361" spans="1:33" x14ac:dyDescent="0.2">
      <c r="A361" t="s">
        <v>2764</v>
      </c>
      <c r="B361" t="s">
        <v>2765</v>
      </c>
      <c r="C361" t="s">
        <v>1465</v>
      </c>
      <c r="D361">
        <v>1976</v>
      </c>
      <c r="F361" t="s">
        <v>247</v>
      </c>
      <c r="G361" t="s">
        <v>1011</v>
      </c>
      <c r="H361">
        <v>54750</v>
      </c>
      <c r="I361">
        <v>0.11</v>
      </c>
      <c r="J361">
        <v>5.7186234817813764E-2</v>
      </c>
      <c r="K361">
        <v>6.5789473684210523E-2</v>
      </c>
      <c r="L361">
        <v>2.809090909090909E-2</v>
      </c>
      <c r="M361">
        <v>0.43200000000000005</v>
      </c>
      <c r="N361">
        <v>5.993401172413057E-2</v>
      </c>
      <c r="O361">
        <v>0.37140084115173083</v>
      </c>
      <c r="P361">
        <v>5.0912584053794431E-2</v>
      </c>
      <c r="Q361">
        <v>0.34868421052631576</v>
      </c>
      <c r="R361">
        <v>0.19317657906869526</v>
      </c>
      <c r="S361">
        <v>25924</v>
      </c>
      <c r="T361">
        <v>2</v>
      </c>
      <c r="U361">
        <v>1</v>
      </c>
      <c r="V361">
        <v>0</v>
      </c>
      <c r="W361">
        <v>2</v>
      </c>
      <c r="X361">
        <v>1</v>
      </c>
      <c r="Y361">
        <v>2</v>
      </c>
      <c r="Z361">
        <v>0</v>
      </c>
      <c r="AA361">
        <v>1</v>
      </c>
      <c r="AB361">
        <v>0</v>
      </c>
      <c r="AC361">
        <v>2</v>
      </c>
      <c r="AD361">
        <v>11</v>
      </c>
      <c r="AF361">
        <v>0.19317657906869526</v>
      </c>
      <c r="AG361">
        <v>25924</v>
      </c>
    </row>
    <row r="362" spans="1:33" x14ac:dyDescent="0.2">
      <c r="A362" t="s">
        <v>2766</v>
      </c>
      <c r="B362" t="s">
        <v>2767</v>
      </c>
      <c r="C362" t="s">
        <v>2768</v>
      </c>
      <c r="D362">
        <v>1533</v>
      </c>
      <c r="F362" t="s">
        <v>1090</v>
      </c>
      <c r="G362" t="s">
        <v>1089</v>
      </c>
      <c r="H362">
        <v>38315</v>
      </c>
      <c r="I362">
        <v>0.4</v>
      </c>
      <c r="J362">
        <v>0.12067840834964122</v>
      </c>
      <c r="K362">
        <v>3.587736464448793E-2</v>
      </c>
      <c r="L362">
        <v>2.2545454545454546E-2</v>
      </c>
      <c r="M362">
        <v>0.14300000000000002</v>
      </c>
      <c r="N362">
        <v>0.16787640775660517</v>
      </c>
      <c r="O362">
        <v>6.9416498993963779E-2</v>
      </c>
      <c r="P362">
        <v>9.6108490566037735E-2</v>
      </c>
      <c r="Q362">
        <v>0.49641226353555118</v>
      </c>
      <c r="R362">
        <v>0.71574826859379703</v>
      </c>
      <c r="S362">
        <v>18016</v>
      </c>
      <c r="T362">
        <v>2</v>
      </c>
      <c r="U362">
        <v>2</v>
      </c>
      <c r="V362">
        <v>2</v>
      </c>
      <c r="W362">
        <v>1</v>
      </c>
      <c r="X362">
        <v>0</v>
      </c>
      <c r="Y362">
        <v>0</v>
      </c>
      <c r="Z362">
        <v>0</v>
      </c>
      <c r="AA362">
        <v>0</v>
      </c>
      <c r="AB362">
        <v>2</v>
      </c>
      <c r="AC362">
        <v>2</v>
      </c>
      <c r="AD362">
        <v>11</v>
      </c>
      <c r="AF362">
        <v>0.71574826859379703</v>
      </c>
      <c r="AG362">
        <v>18016</v>
      </c>
    </row>
    <row r="363" spans="1:33" x14ac:dyDescent="0.2">
      <c r="A363" t="s">
        <v>2769</v>
      </c>
      <c r="B363" t="s">
        <v>2770</v>
      </c>
      <c r="C363" t="s">
        <v>2771</v>
      </c>
      <c r="D363">
        <v>1524</v>
      </c>
      <c r="F363" t="s">
        <v>998</v>
      </c>
      <c r="G363" t="s">
        <v>997</v>
      </c>
      <c r="H363">
        <v>53684</v>
      </c>
      <c r="I363">
        <v>0.188</v>
      </c>
      <c r="J363">
        <v>0.11286089238845144</v>
      </c>
      <c r="K363">
        <v>5.57742782152231E-2</v>
      </c>
      <c r="L363">
        <v>2.7545454545454543E-2</v>
      </c>
      <c r="M363">
        <v>0.29399999999999998</v>
      </c>
      <c r="N363">
        <v>3.6888775789844577E-2</v>
      </c>
      <c r="O363">
        <v>0.44104447164422683</v>
      </c>
      <c r="P363">
        <v>3.3292978208232446E-2</v>
      </c>
      <c r="Q363">
        <v>0.31167979002624674</v>
      </c>
      <c r="R363">
        <v>0.42893923789907312</v>
      </c>
      <c r="S363">
        <v>29731</v>
      </c>
      <c r="T363">
        <v>2</v>
      </c>
      <c r="U363">
        <v>2</v>
      </c>
      <c r="V363">
        <v>1</v>
      </c>
      <c r="W363">
        <v>2</v>
      </c>
      <c r="X363">
        <v>1</v>
      </c>
      <c r="Y363">
        <v>0</v>
      </c>
      <c r="Z363">
        <v>0</v>
      </c>
      <c r="AA363">
        <v>1</v>
      </c>
      <c r="AB363">
        <v>0</v>
      </c>
      <c r="AC363">
        <v>2</v>
      </c>
      <c r="AD363">
        <v>11</v>
      </c>
      <c r="AF363">
        <v>0.42893923789907312</v>
      </c>
      <c r="AG363">
        <v>29731</v>
      </c>
    </row>
    <row r="364" spans="1:33" x14ac:dyDescent="0.2">
      <c r="A364" t="s">
        <v>2772</v>
      </c>
      <c r="B364" t="s">
        <v>2773</v>
      </c>
      <c r="C364" t="s">
        <v>1406</v>
      </c>
      <c r="D364">
        <v>909</v>
      </c>
      <c r="F364" t="s">
        <v>863</v>
      </c>
      <c r="G364" t="s">
        <v>962</v>
      </c>
      <c r="H364">
        <v>61016</v>
      </c>
      <c r="I364">
        <v>0.11699999999999999</v>
      </c>
      <c r="J364">
        <v>0.12431243124312431</v>
      </c>
      <c r="K364">
        <v>3.3003300330033E-2</v>
      </c>
      <c r="L364">
        <v>2.7454545454545457E-2</v>
      </c>
      <c r="M364">
        <v>0.34399999999999997</v>
      </c>
      <c r="N364">
        <v>-3.1594064145524174E-2</v>
      </c>
      <c r="O364">
        <v>0.43390964863357501</v>
      </c>
      <c r="P364">
        <v>9.5238095238095233E-2</v>
      </c>
      <c r="Q364">
        <v>0.14631463146314633</v>
      </c>
      <c r="R364">
        <v>0.26821457165732587</v>
      </c>
      <c r="S364">
        <v>30533</v>
      </c>
      <c r="T364">
        <v>1</v>
      </c>
      <c r="U364">
        <v>1</v>
      </c>
      <c r="V364">
        <v>2</v>
      </c>
      <c r="W364">
        <v>1</v>
      </c>
      <c r="X364">
        <v>1</v>
      </c>
      <c r="Y364">
        <v>1</v>
      </c>
      <c r="Z364">
        <v>2</v>
      </c>
      <c r="AA364">
        <v>1</v>
      </c>
      <c r="AB364">
        <v>1</v>
      </c>
      <c r="AC364">
        <v>0</v>
      </c>
      <c r="AD364">
        <v>11</v>
      </c>
      <c r="AF364">
        <v>0.26821457165732587</v>
      </c>
      <c r="AG364">
        <v>30533</v>
      </c>
    </row>
    <row r="365" spans="1:33" x14ac:dyDescent="0.2">
      <c r="A365" t="s">
        <v>2774</v>
      </c>
      <c r="B365" t="s">
        <v>2775</v>
      </c>
      <c r="C365" t="s">
        <v>1455</v>
      </c>
      <c r="D365">
        <v>1991</v>
      </c>
      <c r="F365" t="s">
        <v>1090</v>
      </c>
      <c r="G365" t="s">
        <v>1089</v>
      </c>
      <c r="H365">
        <v>36266</v>
      </c>
      <c r="I365">
        <v>0.25700000000000001</v>
      </c>
      <c r="J365">
        <v>0.13108990457056754</v>
      </c>
      <c r="K365">
        <v>2.8628829733802111E-2</v>
      </c>
      <c r="L365">
        <v>2.2545454545454546E-2</v>
      </c>
      <c r="M365">
        <v>0.255</v>
      </c>
      <c r="N365">
        <v>0.16787640775660517</v>
      </c>
      <c r="O365">
        <v>0.17680776014109348</v>
      </c>
      <c r="P365">
        <v>0.10436347278452542</v>
      </c>
      <c r="Q365">
        <v>0.5173279758915118</v>
      </c>
      <c r="R365">
        <v>0.49921342422653381</v>
      </c>
      <c r="S365">
        <v>20228</v>
      </c>
      <c r="T365">
        <v>2</v>
      </c>
      <c r="U365">
        <v>2</v>
      </c>
      <c r="V365">
        <v>2</v>
      </c>
      <c r="W365">
        <v>1</v>
      </c>
      <c r="X365">
        <v>0</v>
      </c>
      <c r="Y365">
        <v>0</v>
      </c>
      <c r="Z365">
        <v>0</v>
      </c>
      <c r="AA365">
        <v>0</v>
      </c>
      <c r="AB365">
        <v>2</v>
      </c>
      <c r="AC365">
        <v>2</v>
      </c>
      <c r="AD365">
        <v>11</v>
      </c>
      <c r="AF365">
        <v>0.49921342422653381</v>
      </c>
      <c r="AG365">
        <v>20228</v>
      </c>
    </row>
    <row r="366" spans="1:33" x14ac:dyDescent="0.2">
      <c r="A366" t="s">
        <v>2776</v>
      </c>
      <c r="B366" t="s">
        <v>2777</v>
      </c>
      <c r="C366" t="s">
        <v>1335</v>
      </c>
      <c r="D366">
        <v>1232</v>
      </c>
      <c r="F366" t="s">
        <v>977</v>
      </c>
      <c r="G366" t="s">
        <v>976</v>
      </c>
      <c r="H366">
        <v>68409</v>
      </c>
      <c r="I366">
        <v>0.107</v>
      </c>
      <c r="J366">
        <v>9.0097402597402593E-2</v>
      </c>
      <c r="K366">
        <v>2.353896103896104E-2</v>
      </c>
      <c r="L366">
        <v>2.6818181818181817E-2</v>
      </c>
      <c r="M366">
        <v>0.39700000000000002</v>
      </c>
      <c r="N366">
        <v>0.14341677503250974</v>
      </c>
      <c r="O366">
        <v>0.53928905519176795</v>
      </c>
      <c r="P366">
        <v>0.14026517794836008</v>
      </c>
      <c r="Q366">
        <v>0.18344155844155843</v>
      </c>
      <c r="R366">
        <v>0.2883280757097792</v>
      </c>
      <c r="S366">
        <v>36000</v>
      </c>
      <c r="T366">
        <v>1</v>
      </c>
      <c r="U366">
        <v>1</v>
      </c>
      <c r="V366">
        <v>1</v>
      </c>
      <c r="W366">
        <v>0</v>
      </c>
      <c r="X366">
        <v>1</v>
      </c>
      <c r="Y366">
        <v>2</v>
      </c>
      <c r="Z366">
        <v>0</v>
      </c>
      <c r="AA366">
        <v>2</v>
      </c>
      <c r="AB366">
        <v>2</v>
      </c>
      <c r="AC366">
        <v>1</v>
      </c>
      <c r="AD366">
        <v>11</v>
      </c>
      <c r="AF366">
        <v>0.2883280757097792</v>
      </c>
      <c r="AG366">
        <v>36000</v>
      </c>
    </row>
    <row r="367" spans="1:33" x14ac:dyDescent="0.2">
      <c r="A367" t="s">
        <v>2778</v>
      </c>
      <c r="B367" t="s">
        <v>2779</v>
      </c>
      <c r="C367" t="s">
        <v>1504</v>
      </c>
      <c r="D367">
        <v>931</v>
      </c>
      <c r="F367" t="s">
        <v>100</v>
      </c>
      <c r="G367" t="s">
        <v>1037</v>
      </c>
      <c r="H367">
        <v>52366</v>
      </c>
      <c r="I367">
        <v>8.1000000000000003E-2</v>
      </c>
      <c r="J367">
        <v>0.10848549946294307</v>
      </c>
      <c r="K367">
        <v>3.4371643394199784E-2</v>
      </c>
      <c r="L367">
        <v>2.2545454545454546E-2</v>
      </c>
      <c r="M367">
        <v>0.41499999999999998</v>
      </c>
      <c r="N367">
        <v>1.5547783775564509E-2</v>
      </c>
      <c r="O367">
        <v>0.56132344552196234</v>
      </c>
      <c r="P367">
        <v>3.5233160621761656E-2</v>
      </c>
      <c r="Q367">
        <v>0.26745435016111707</v>
      </c>
      <c r="R367">
        <v>0.26684280052840159</v>
      </c>
      <c r="S367">
        <v>20471</v>
      </c>
      <c r="T367">
        <v>2</v>
      </c>
      <c r="U367">
        <v>1</v>
      </c>
      <c r="V367">
        <v>1</v>
      </c>
      <c r="W367">
        <v>1</v>
      </c>
      <c r="X367">
        <v>0</v>
      </c>
      <c r="Y367">
        <v>2</v>
      </c>
      <c r="Z367">
        <v>0</v>
      </c>
      <c r="AA367">
        <v>2</v>
      </c>
      <c r="AB367">
        <v>0</v>
      </c>
      <c r="AC367">
        <v>2</v>
      </c>
      <c r="AD367">
        <v>11</v>
      </c>
      <c r="AF367">
        <v>0.26684280052840159</v>
      </c>
      <c r="AG367">
        <v>20471</v>
      </c>
    </row>
    <row r="368" spans="1:33" x14ac:dyDescent="0.2">
      <c r="A368" t="s">
        <v>2780</v>
      </c>
      <c r="B368" t="s">
        <v>2781</v>
      </c>
      <c r="C368" t="s">
        <v>1621</v>
      </c>
      <c r="D368">
        <v>1183</v>
      </c>
      <c r="F368" t="s">
        <v>1022</v>
      </c>
      <c r="G368" t="s">
        <v>1021</v>
      </c>
      <c r="H368">
        <v>58869</v>
      </c>
      <c r="I368">
        <v>9.6999999999999989E-2</v>
      </c>
      <c r="J368">
        <v>7.6077768385460695E-2</v>
      </c>
      <c r="K368">
        <v>2.9585798816568046E-2</v>
      </c>
      <c r="L368">
        <v>2.7272727272727275E-2</v>
      </c>
      <c r="M368">
        <v>0.379</v>
      </c>
      <c r="N368">
        <v>5.4638356340840294E-3</v>
      </c>
      <c r="O368">
        <v>0.42096412556053814</v>
      </c>
      <c r="P368">
        <v>0.13362381989832969</v>
      </c>
      <c r="Q368">
        <v>0.23753169907016061</v>
      </c>
      <c r="R368">
        <v>0.262374245472837</v>
      </c>
      <c r="S368">
        <v>21114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2</v>
      </c>
      <c r="Z368">
        <v>0</v>
      </c>
      <c r="AA368">
        <v>1</v>
      </c>
      <c r="AB368">
        <v>2</v>
      </c>
      <c r="AC368">
        <v>1</v>
      </c>
      <c r="AD368">
        <v>11</v>
      </c>
      <c r="AF368">
        <v>0.262374245472837</v>
      </c>
      <c r="AG368">
        <v>21114</v>
      </c>
    </row>
    <row r="369" spans="1:33" x14ac:dyDescent="0.2">
      <c r="A369" t="s">
        <v>2782</v>
      </c>
      <c r="B369" t="s">
        <v>2783</v>
      </c>
      <c r="C369" t="s">
        <v>1491</v>
      </c>
      <c r="D369">
        <v>894</v>
      </c>
      <c r="F369" t="s">
        <v>368</v>
      </c>
      <c r="G369" t="s">
        <v>1057</v>
      </c>
      <c r="H369">
        <v>65795</v>
      </c>
      <c r="I369">
        <v>8.5000000000000006E-2</v>
      </c>
      <c r="J369">
        <v>7.0469798657718116E-2</v>
      </c>
      <c r="K369">
        <v>3.3557046979865772E-2</v>
      </c>
      <c r="L369">
        <v>2.2999999999999993E-2</v>
      </c>
      <c r="M369">
        <v>0.35200000000000004</v>
      </c>
      <c r="N369">
        <v>-4.814390265408694E-2</v>
      </c>
      <c r="O369">
        <v>0.47832369942196534</v>
      </c>
      <c r="P369">
        <v>0.18206521739130435</v>
      </c>
      <c r="Q369">
        <v>0.12863534675615212</v>
      </c>
      <c r="R369">
        <v>0.22734101151727593</v>
      </c>
      <c r="S369">
        <v>32972</v>
      </c>
      <c r="T369">
        <v>1</v>
      </c>
      <c r="U369">
        <v>1</v>
      </c>
      <c r="V369">
        <v>1</v>
      </c>
      <c r="W369">
        <v>1</v>
      </c>
      <c r="X369">
        <v>0</v>
      </c>
      <c r="Y369">
        <v>1</v>
      </c>
      <c r="Z369">
        <v>2</v>
      </c>
      <c r="AA369">
        <v>2</v>
      </c>
      <c r="AB369">
        <v>2</v>
      </c>
      <c r="AC369">
        <v>0</v>
      </c>
      <c r="AD369">
        <v>11</v>
      </c>
      <c r="AF369">
        <v>0.22734101151727593</v>
      </c>
      <c r="AG369">
        <v>32972</v>
      </c>
    </row>
    <row r="370" spans="1:33" x14ac:dyDescent="0.2">
      <c r="A370" t="s">
        <v>2784</v>
      </c>
      <c r="B370" t="s">
        <v>2785</v>
      </c>
      <c r="C370" t="s">
        <v>1518</v>
      </c>
      <c r="D370">
        <v>1571</v>
      </c>
      <c r="F370" t="s">
        <v>977</v>
      </c>
      <c r="G370" t="s">
        <v>976</v>
      </c>
      <c r="H370">
        <v>57972</v>
      </c>
      <c r="I370">
        <v>0.215</v>
      </c>
      <c r="J370">
        <v>0.16740929344366645</v>
      </c>
      <c r="K370">
        <v>7.7021005728835135E-2</v>
      </c>
      <c r="L370">
        <v>2.6818181818181817E-2</v>
      </c>
      <c r="M370">
        <v>0.22399999999999998</v>
      </c>
      <c r="N370">
        <v>0.14341677503250974</v>
      </c>
      <c r="O370">
        <v>0.19019689987431923</v>
      </c>
      <c r="P370">
        <v>7.2061429415239214E-2</v>
      </c>
      <c r="Q370">
        <v>0.35709739019732656</v>
      </c>
      <c r="R370">
        <v>0.38486940858601021</v>
      </c>
      <c r="S370">
        <v>19469</v>
      </c>
      <c r="T370">
        <v>1</v>
      </c>
      <c r="U370">
        <v>2</v>
      </c>
      <c r="V370">
        <v>2</v>
      </c>
      <c r="W370">
        <v>2</v>
      </c>
      <c r="X370">
        <v>1</v>
      </c>
      <c r="Y370">
        <v>0</v>
      </c>
      <c r="Z370">
        <v>0</v>
      </c>
      <c r="AA370">
        <v>0</v>
      </c>
      <c r="AB370">
        <v>1</v>
      </c>
      <c r="AC370">
        <v>2</v>
      </c>
      <c r="AD370">
        <v>11</v>
      </c>
      <c r="AF370">
        <v>0.38486940858601021</v>
      </c>
      <c r="AG370">
        <v>19469</v>
      </c>
    </row>
    <row r="371" spans="1:33" x14ac:dyDescent="0.2">
      <c r="A371" t="s">
        <v>2786</v>
      </c>
      <c r="B371" t="s">
        <v>2787</v>
      </c>
      <c r="C371" t="s">
        <v>1528</v>
      </c>
      <c r="D371">
        <v>2187</v>
      </c>
      <c r="F371" t="s">
        <v>972</v>
      </c>
      <c r="G371" t="s">
        <v>971</v>
      </c>
      <c r="H371">
        <v>59132</v>
      </c>
      <c r="I371">
        <v>0.13200000000000001</v>
      </c>
      <c r="J371">
        <v>8.7334247828074987E-2</v>
      </c>
      <c r="K371">
        <v>1.5089163237311385E-2</v>
      </c>
      <c r="L371">
        <v>3.0727272727272725E-2</v>
      </c>
      <c r="M371">
        <v>0.26600000000000001</v>
      </c>
      <c r="N371">
        <v>9.0296649086760147E-2</v>
      </c>
      <c r="O371">
        <v>0.49370793093356746</v>
      </c>
      <c r="P371">
        <v>7.2125583368689017E-2</v>
      </c>
      <c r="Q371">
        <v>0.38134430727023322</v>
      </c>
      <c r="R371">
        <v>0.29020372778500214</v>
      </c>
      <c r="S371">
        <v>22354</v>
      </c>
      <c r="T371">
        <v>1</v>
      </c>
      <c r="U371">
        <v>2</v>
      </c>
      <c r="V371">
        <v>1</v>
      </c>
      <c r="W371">
        <v>0</v>
      </c>
      <c r="X371">
        <v>2</v>
      </c>
      <c r="Y371">
        <v>0</v>
      </c>
      <c r="Z371">
        <v>0</v>
      </c>
      <c r="AA371">
        <v>2</v>
      </c>
      <c r="AB371">
        <v>1</v>
      </c>
      <c r="AC371">
        <v>2</v>
      </c>
      <c r="AD371">
        <v>11</v>
      </c>
      <c r="AF371">
        <v>0.29020372778500214</v>
      </c>
      <c r="AG371">
        <v>22354</v>
      </c>
    </row>
    <row r="372" spans="1:33" x14ac:dyDescent="0.2">
      <c r="A372" t="s">
        <v>2788</v>
      </c>
      <c r="B372" t="s">
        <v>2789</v>
      </c>
      <c r="C372" t="s">
        <v>1741</v>
      </c>
      <c r="D372">
        <v>992</v>
      </c>
      <c r="F372" t="s">
        <v>839</v>
      </c>
      <c r="G372" t="s">
        <v>1075</v>
      </c>
      <c r="H372">
        <v>70000</v>
      </c>
      <c r="I372">
        <v>7.2999999999999995E-2</v>
      </c>
      <c r="J372">
        <v>4.334677419354839E-2</v>
      </c>
      <c r="K372">
        <v>2.620967741935484E-2</v>
      </c>
      <c r="L372">
        <v>3.2818181818181816E-2</v>
      </c>
      <c r="M372">
        <v>0.26400000000000001</v>
      </c>
      <c r="N372">
        <v>-3.5571565261439751E-2</v>
      </c>
      <c r="O372">
        <v>0.40700344431687713</v>
      </c>
      <c r="P372">
        <v>0.18226600985221675</v>
      </c>
      <c r="Q372">
        <v>0.24596774193548387</v>
      </c>
      <c r="R372">
        <v>0.1864406779661017</v>
      </c>
      <c r="S372">
        <v>29571</v>
      </c>
      <c r="T372">
        <v>1</v>
      </c>
      <c r="U372">
        <v>1</v>
      </c>
      <c r="V372">
        <v>0</v>
      </c>
      <c r="W372">
        <v>0</v>
      </c>
      <c r="X372">
        <v>2</v>
      </c>
      <c r="Y372">
        <v>0</v>
      </c>
      <c r="Z372">
        <v>2</v>
      </c>
      <c r="AA372">
        <v>1</v>
      </c>
      <c r="AB372">
        <v>2</v>
      </c>
      <c r="AC372">
        <v>2</v>
      </c>
      <c r="AD372">
        <v>11</v>
      </c>
      <c r="AF372">
        <v>0.1864406779661017</v>
      </c>
      <c r="AG372">
        <v>29571</v>
      </c>
    </row>
    <row r="373" spans="1:33" x14ac:dyDescent="0.2">
      <c r="A373" t="s">
        <v>2790</v>
      </c>
      <c r="B373" t="s">
        <v>2791</v>
      </c>
      <c r="C373" t="s">
        <v>1604</v>
      </c>
      <c r="D373">
        <v>1896</v>
      </c>
      <c r="F373" t="s">
        <v>534</v>
      </c>
      <c r="G373" t="s">
        <v>1063</v>
      </c>
      <c r="H373">
        <v>56513</v>
      </c>
      <c r="I373">
        <v>0.107</v>
      </c>
      <c r="J373">
        <v>0.11761603375527427</v>
      </c>
      <c r="K373">
        <v>3.9029535864978905E-2</v>
      </c>
      <c r="L373">
        <v>2.0727272727272733E-2</v>
      </c>
      <c r="M373">
        <v>0.43200000000000005</v>
      </c>
      <c r="N373">
        <v>3.1523011798612987E-3</v>
      </c>
      <c r="O373">
        <v>0.36975045648204502</v>
      </c>
      <c r="P373">
        <v>9.7142857142857142E-2</v>
      </c>
      <c r="Q373">
        <v>0.16719409282700423</v>
      </c>
      <c r="R373">
        <v>0.24106758501937151</v>
      </c>
      <c r="S373">
        <v>28197</v>
      </c>
      <c r="T373">
        <v>2</v>
      </c>
      <c r="U373">
        <v>1</v>
      </c>
      <c r="V373">
        <v>2</v>
      </c>
      <c r="W373">
        <v>1</v>
      </c>
      <c r="X373">
        <v>0</v>
      </c>
      <c r="Y373">
        <v>2</v>
      </c>
      <c r="Z373">
        <v>0</v>
      </c>
      <c r="AA373">
        <v>1</v>
      </c>
      <c r="AB373">
        <v>2</v>
      </c>
      <c r="AC373">
        <v>0</v>
      </c>
      <c r="AD373">
        <v>11</v>
      </c>
      <c r="AF373">
        <v>0.24106758501937151</v>
      </c>
      <c r="AG373">
        <v>28197</v>
      </c>
    </row>
    <row r="374" spans="1:33" x14ac:dyDescent="0.2">
      <c r="A374" t="s">
        <v>2792</v>
      </c>
      <c r="B374" t="s">
        <v>2793</v>
      </c>
      <c r="C374" t="s">
        <v>1310</v>
      </c>
      <c r="D374">
        <v>1340</v>
      </c>
      <c r="F374" t="s">
        <v>1022</v>
      </c>
      <c r="G374" t="s">
        <v>1021</v>
      </c>
      <c r="H374">
        <v>53958</v>
      </c>
      <c r="I374">
        <v>6.5000000000000002E-2</v>
      </c>
      <c r="J374">
        <v>8.9552238805970144E-2</v>
      </c>
      <c r="K374">
        <v>7.2388059701492535E-2</v>
      </c>
      <c r="L374">
        <v>2.7272727272727275E-2</v>
      </c>
      <c r="M374">
        <v>0.34799999999999998</v>
      </c>
      <c r="N374">
        <v>5.4638356340840294E-3</v>
      </c>
      <c r="O374">
        <v>0.47529644268774701</v>
      </c>
      <c r="P374">
        <v>6.3591893780573019E-2</v>
      </c>
      <c r="Q374">
        <v>0.20671641791044776</v>
      </c>
      <c r="R374">
        <v>0.34440871739907108</v>
      </c>
      <c r="S374">
        <v>28226</v>
      </c>
      <c r="T374">
        <v>2</v>
      </c>
      <c r="U374">
        <v>0</v>
      </c>
      <c r="V374">
        <v>1</v>
      </c>
      <c r="W374">
        <v>2</v>
      </c>
      <c r="X374">
        <v>1</v>
      </c>
      <c r="Y374">
        <v>1</v>
      </c>
      <c r="Z374">
        <v>0</v>
      </c>
      <c r="AA374">
        <v>2</v>
      </c>
      <c r="AB374">
        <v>1</v>
      </c>
      <c r="AC374">
        <v>1</v>
      </c>
      <c r="AD374">
        <v>11</v>
      </c>
      <c r="AF374">
        <v>0.34440871739907108</v>
      </c>
      <c r="AG374">
        <v>28226</v>
      </c>
    </row>
    <row r="375" spans="1:33" x14ac:dyDescent="0.2">
      <c r="A375" t="s">
        <v>2794</v>
      </c>
      <c r="B375" t="s">
        <v>2795</v>
      </c>
      <c r="C375" t="s">
        <v>1470</v>
      </c>
      <c r="D375">
        <v>1040</v>
      </c>
      <c r="F375" t="s">
        <v>1022</v>
      </c>
      <c r="G375" t="s">
        <v>1021</v>
      </c>
      <c r="H375">
        <v>51488</v>
      </c>
      <c r="I375">
        <v>0.105</v>
      </c>
      <c r="J375">
        <v>9.9038461538461534E-2</v>
      </c>
      <c r="K375">
        <v>0.10288461538461538</v>
      </c>
      <c r="L375">
        <v>2.7272727272727275E-2</v>
      </c>
      <c r="M375">
        <v>0.32200000000000001</v>
      </c>
      <c r="N375">
        <v>5.4638356340840294E-3</v>
      </c>
      <c r="O375">
        <v>0.58892128279883382</v>
      </c>
      <c r="P375">
        <v>3.4354688950789226E-2</v>
      </c>
      <c r="Q375">
        <v>0.2153846153846154</v>
      </c>
      <c r="R375">
        <v>0.39502762430939226</v>
      </c>
      <c r="S375">
        <v>25722</v>
      </c>
      <c r="T375">
        <v>2</v>
      </c>
      <c r="U375">
        <v>1</v>
      </c>
      <c r="V375">
        <v>1</v>
      </c>
      <c r="W375">
        <v>2</v>
      </c>
      <c r="X375">
        <v>1</v>
      </c>
      <c r="Y375">
        <v>1</v>
      </c>
      <c r="Z375">
        <v>0</v>
      </c>
      <c r="AA375">
        <v>2</v>
      </c>
      <c r="AB375">
        <v>0</v>
      </c>
      <c r="AC375">
        <v>1</v>
      </c>
      <c r="AD375">
        <v>11</v>
      </c>
      <c r="AF375">
        <v>0.39502762430939226</v>
      </c>
      <c r="AG375">
        <v>25722</v>
      </c>
    </row>
    <row r="376" spans="1:33" x14ac:dyDescent="0.2">
      <c r="A376" t="s">
        <v>2796</v>
      </c>
      <c r="B376" t="s">
        <v>2797</v>
      </c>
      <c r="C376" t="s">
        <v>1352</v>
      </c>
      <c r="D376">
        <v>1047</v>
      </c>
      <c r="F376" t="s">
        <v>534</v>
      </c>
      <c r="G376" t="s">
        <v>1063</v>
      </c>
      <c r="H376">
        <v>62371</v>
      </c>
      <c r="I376">
        <v>0.10800000000000001</v>
      </c>
      <c r="J376">
        <v>0.12225405921680993</v>
      </c>
      <c r="K376">
        <v>3.2473734479465138E-2</v>
      </c>
      <c r="L376">
        <v>2.0727272727272733E-2</v>
      </c>
      <c r="M376">
        <v>0.42499999999999999</v>
      </c>
      <c r="N376">
        <v>3.1523011798612987E-3</v>
      </c>
      <c r="O376">
        <v>0.4151270207852194</v>
      </c>
      <c r="P376">
        <v>0.11371237458193979</v>
      </c>
      <c r="Q376">
        <v>0.19484240687679083</v>
      </c>
      <c r="R376">
        <v>0.33442221314822379</v>
      </c>
      <c r="S376">
        <v>25478</v>
      </c>
      <c r="T376">
        <v>1</v>
      </c>
      <c r="U376">
        <v>1</v>
      </c>
      <c r="V376">
        <v>2</v>
      </c>
      <c r="W376">
        <v>1</v>
      </c>
      <c r="X376">
        <v>0</v>
      </c>
      <c r="Y376">
        <v>2</v>
      </c>
      <c r="Z376">
        <v>0</v>
      </c>
      <c r="AA376">
        <v>1</v>
      </c>
      <c r="AB376">
        <v>2</v>
      </c>
      <c r="AC376">
        <v>1</v>
      </c>
      <c r="AD376">
        <v>11</v>
      </c>
      <c r="AF376">
        <v>0.33442221314822379</v>
      </c>
      <c r="AG376">
        <v>25478</v>
      </c>
    </row>
    <row r="377" spans="1:33" x14ac:dyDescent="0.2">
      <c r="A377" t="s">
        <v>2798</v>
      </c>
      <c r="B377" t="s">
        <v>2799</v>
      </c>
      <c r="C377" t="s">
        <v>1351</v>
      </c>
      <c r="D377">
        <v>1052</v>
      </c>
      <c r="F377" t="s">
        <v>1022</v>
      </c>
      <c r="G377" t="s">
        <v>1021</v>
      </c>
      <c r="H377">
        <v>55152</v>
      </c>
      <c r="I377">
        <v>0.10099999999999999</v>
      </c>
      <c r="J377">
        <v>9.6007604562737645E-2</v>
      </c>
      <c r="K377">
        <v>4.467680608365019E-2</v>
      </c>
      <c r="L377">
        <v>2.7272727272727275E-2</v>
      </c>
      <c r="M377">
        <v>0.30399999999999999</v>
      </c>
      <c r="N377">
        <v>5.4638356340840294E-3</v>
      </c>
      <c r="O377">
        <v>0.58294930875576034</v>
      </c>
      <c r="P377">
        <v>5.819158460161146E-2</v>
      </c>
      <c r="Q377">
        <v>0.28517110266159695</v>
      </c>
      <c r="R377">
        <v>0.32614107883817428</v>
      </c>
      <c r="S377">
        <v>28957</v>
      </c>
      <c r="T377">
        <v>2</v>
      </c>
      <c r="U377">
        <v>1</v>
      </c>
      <c r="V377">
        <v>1</v>
      </c>
      <c r="W377">
        <v>1</v>
      </c>
      <c r="X377">
        <v>1</v>
      </c>
      <c r="Y377">
        <v>0</v>
      </c>
      <c r="Z377">
        <v>0</v>
      </c>
      <c r="AA377">
        <v>2</v>
      </c>
      <c r="AB377">
        <v>1</v>
      </c>
      <c r="AC377">
        <v>2</v>
      </c>
      <c r="AD377">
        <v>11</v>
      </c>
      <c r="AF377">
        <v>0.32614107883817428</v>
      </c>
      <c r="AG377">
        <v>28957</v>
      </c>
    </row>
    <row r="378" spans="1:33" x14ac:dyDescent="0.2">
      <c r="A378" t="s">
        <v>2800</v>
      </c>
      <c r="B378" t="s">
        <v>2801</v>
      </c>
      <c r="C378" t="s">
        <v>1495</v>
      </c>
      <c r="D378">
        <v>1496</v>
      </c>
      <c r="F378" t="s">
        <v>998</v>
      </c>
      <c r="G378" t="s">
        <v>997</v>
      </c>
      <c r="H378">
        <v>61058</v>
      </c>
      <c r="I378">
        <v>9.3000000000000013E-2</v>
      </c>
      <c r="J378">
        <v>0.12165775401069519</v>
      </c>
      <c r="K378">
        <v>3.9438502673796789E-2</v>
      </c>
      <c r="L378">
        <v>2.7545454545454543E-2</v>
      </c>
      <c r="M378">
        <v>0.33500000000000002</v>
      </c>
      <c r="N378">
        <v>3.6888775789844577E-2</v>
      </c>
      <c r="O378">
        <v>0.46563706563706564</v>
      </c>
      <c r="P378">
        <v>9.9592312172393713E-2</v>
      </c>
      <c r="Q378">
        <v>0.13235294117647059</v>
      </c>
      <c r="R378">
        <v>0.30645586297760213</v>
      </c>
      <c r="S378">
        <v>29289</v>
      </c>
      <c r="T378">
        <v>1</v>
      </c>
      <c r="U378">
        <v>1</v>
      </c>
      <c r="V378">
        <v>2</v>
      </c>
      <c r="W378">
        <v>1</v>
      </c>
      <c r="X378">
        <v>1</v>
      </c>
      <c r="Y378">
        <v>1</v>
      </c>
      <c r="Z378">
        <v>0</v>
      </c>
      <c r="AA378">
        <v>2</v>
      </c>
      <c r="AB378">
        <v>2</v>
      </c>
      <c r="AC378">
        <v>0</v>
      </c>
      <c r="AD378">
        <v>11</v>
      </c>
      <c r="AF378">
        <v>0.30645586297760213</v>
      </c>
      <c r="AG378">
        <v>29289</v>
      </c>
    </row>
    <row r="379" spans="1:33" x14ac:dyDescent="0.2">
      <c r="A379" t="s">
        <v>2802</v>
      </c>
      <c r="B379" t="s">
        <v>2803</v>
      </c>
      <c r="C379" t="s">
        <v>1645</v>
      </c>
      <c r="D379">
        <v>1061</v>
      </c>
      <c r="F379" t="s">
        <v>1022</v>
      </c>
      <c r="G379" t="s">
        <v>1021</v>
      </c>
      <c r="H379">
        <v>57637</v>
      </c>
      <c r="I379">
        <v>0.20600000000000002</v>
      </c>
      <c r="J379">
        <v>8.1055607917059375E-2</v>
      </c>
      <c r="K379">
        <v>1.1310084825636193E-2</v>
      </c>
      <c r="L379">
        <v>2.7272727272727275E-2</v>
      </c>
      <c r="M379">
        <v>0.34600000000000003</v>
      </c>
      <c r="N379">
        <v>5.4638356340840294E-3</v>
      </c>
      <c r="O379">
        <v>0.35771358328211433</v>
      </c>
      <c r="P379">
        <v>0.1231404958677686</v>
      </c>
      <c r="Q379">
        <v>0.26672950047125354</v>
      </c>
      <c r="R379">
        <v>0.3964401294498382</v>
      </c>
      <c r="S379">
        <v>24405</v>
      </c>
      <c r="T379">
        <v>1</v>
      </c>
      <c r="U379">
        <v>2</v>
      </c>
      <c r="V379">
        <v>1</v>
      </c>
      <c r="W379">
        <v>0</v>
      </c>
      <c r="X379">
        <v>1</v>
      </c>
      <c r="Y379">
        <v>1</v>
      </c>
      <c r="Z379">
        <v>0</v>
      </c>
      <c r="AA379">
        <v>1</v>
      </c>
      <c r="AB379">
        <v>2</v>
      </c>
      <c r="AC379">
        <v>2</v>
      </c>
      <c r="AD379">
        <v>11</v>
      </c>
      <c r="AF379">
        <v>0.3964401294498382</v>
      </c>
      <c r="AG379">
        <v>24405</v>
      </c>
    </row>
    <row r="380" spans="1:33" x14ac:dyDescent="0.2">
      <c r="A380" t="s">
        <v>2804</v>
      </c>
      <c r="B380" t="s">
        <v>2805</v>
      </c>
      <c r="C380" t="s">
        <v>1676</v>
      </c>
      <c r="D380">
        <v>1388</v>
      </c>
      <c r="F380" t="s">
        <v>1059</v>
      </c>
      <c r="G380" t="s">
        <v>1058</v>
      </c>
      <c r="H380">
        <v>60345</v>
      </c>
      <c r="I380">
        <v>0.16699999999999998</v>
      </c>
      <c r="J380">
        <v>8.645533141210375E-2</v>
      </c>
      <c r="K380">
        <v>2.8097982708933718E-2</v>
      </c>
      <c r="L380">
        <v>2.7181818181818182E-2</v>
      </c>
      <c r="M380">
        <v>0.29199999999999998</v>
      </c>
      <c r="N380">
        <v>-1.3323464100666173E-2</v>
      </c>
      <c r="O380">
        <v>0.51033532384014701</v>
      </c>
      <c r="P380">
        <v>8.5829493087557607E-2</v>
      </c>
      <c r="Q380">
        <v>0.21902017291066284</v>
      </c>
      <c r="R380">
        <v>0.31957473420888055</v>
      </c>
      <c r="S380">
        <v>25697</v>
      </c>
      <c r="T380">
        <v>1</v>
      </c>
      <c r="U380">
        <v>2</v>
      </c>
      <c r="V380">
        <v>1</v>
      </c>
      <c r="W380">
        <v>1</v>
      </c>
      <c r="X380">
        <v>1</v>
      </c>
      <c r="Y380">
        <v>0</v>
      </c>
      <c r="Z380">
        <v>1</v>
      </c>
      <c r="AA380">
        <v>2</v>
      </c>
      <c r="AB380">
        <v>1</v>
      </c>
      <c r="AC380">
        <v>1</v>
      </c>
      <c r="AD380">
        <v>11</v>
      </c>
      <c r="AF380">
        <v>0.31957473420888055</v>
      </c>
      <c r="AG380">
        <v>25697</v>
      </c>
    </row>
    <row r="381" spans="1:33" x14ac:dyDescent="0.2">
      <c r="A381" t="s">
        <v>2806</v>
      </c>
      <c r="B381" t="s">
        <v>2807</v>
      </c>
      <c r="C381" t="s">
        <v>1425</v>
      </c>
      <c r="D381">
        <v>1779</v>
      </c>
      <c r="F381" t="s">
        <v>977</v>
      </c>
      <c r="G381" t="s">
        <v>976</v>
      </c>
      <c r="H381">
        <v>77583</v>
      </c>
      <c r="I381">
        <v>0.158</v>
      </c>
      <c r="J381">
        <v>0.11073636874648679</v>
      </c>
      <c r="K381">
        <v>7.4198988195615517E-2</v>
      </c>
      <c r="L381">
        <v>2.6818181818181817E-2</v>
      </c>
      <c r="M381">
        <v>0.27</v>
      </c>
      <c r="N381">
        <v>0.14341677503250974</v>
      </c>
      <c r="O381">
        <v>0.45818610129564191</v>
      </c>
      <c r="P381">
        <v>7.39198334200937E-2</v>
      </c>
      <c r="Q381">
        <v>0.24901630129286115</v>
      </c>
      <c r="R381">
        <v>0.29461312438785503</v>
      </c>
      <c r="S381">
        <v>36206</v>
      </c>
      <c r="T381">
        <v>0</v>
      </c>
      <c r="U381">
        <v>2</v>
      </c>
      <c r="V381">
        <v>1</v>
      </c>
      <c r="W381">
        <v>2</v>
      </c>
      <c r="X381">
        <v>1</v>
      </c>
      <c r="Y381">
        <v>0</v>
      </c>
      <c r="Z381">
        <v>0</v>
      </c>
      <c r="AA381">
        <v>2</v>
      </c>
      <c r="AB381">
        <v>1</v>
      </c>
      <c r="AC381">
        <v>2</v>
      </c>
      <c r="AD381">
        <v>11</v>
      </c>
      <c r="AF381">
        <v>0.29461312438785503</v>
      </c>
      <c r="AG381">
        <v>36206</v>
      </c>
    </row>
    <row r="382" spans="1:33" x14ac:dyDescent="0.2">
      <c r="A382" t="s">
        <v>2808</v>
      </c>
      <c r="B382" t="s">
        <v>2809</v>
      </c>
      <c r="C382" t="s">
        <v>1722</v>
      </c>
      <c r="D382">
        <v>1388</v>
      </c>
      <c r="F382" t="s">
        <v>1043</v>
      </c>
      <c r="G382" t="s">
        <v>1042</v>
      </c>
      <c r="H382">
        <v>71538</v>
      </c>
      <c r="I382">
        <v>7.2000000000000008E-2</v>
      </c>
      <c r="J382">
        <v>0.10662824207492795</v>
      </c>
      <c r="K382">
        <v>7.7089337175792513E-2</v>
      </c>
      <c r="L382">
        <v>2.7272727272727278E-2</v>
      </c>
      <c r="M382">
        <v>0.36499999999999999</v>
      </c>
      <c r="N382">
        <v>3.2434185631655766E-4</v>
      </c>
      <c r="O382">
        <v>0.50477707006369432</v>
      </c>
      <c r="P382">
        <v>9.5846645367412137E-2</v>
      </c>
      <c r="Q382">
        <v>0.11959654178674352</v>
      </c>
      <c r="R382">
        <v>0.22967064995628098</v>
      </c>
      <c r="S382">
        <v>35508</v>
      </c>
      <c r="T382">
        <v>0</v>
      </c>
      <c r="U382">
        <v>1</v>
      </c>
      <c r="V382">
        <v>1</v>
      </c>
      <c r="W382">
        <v>2</v>
      </c>
      <c r="X382">
        <v>1</v>
      </c>
      <c r="Y382">
        <v>2</v>
      </c>
      <c r="Z382">
        <v>0</v>
      </c>
      <c r="AA382">
        <v>2</v>
      </c>
      <c r="AB382">
        <v>2</v>
      </c>
      <c r="AC382">
        <v>0</v>
      </c>
      <c r="AD382">
        <v>11</v>
      </c>
      <c r="AF382">
        <v>0.22967064995628098</v>
      </c>
      <c r="AG382">
        <v>35508</v>
      </c>
    </row>
    <row r="383" spans="1:33" x14ac:dyDescent="0.2">
      <c r="A383" t="s">
        <v>2810</v>
      </c>
      <c r="B383" t="s">
        <v>2811</v>
      </c>
      <c r="C383" t="s">
        <v>1675</v>
      </c>
      <c r="D383">
        <v>1035</v>
      </c>
      <c r="F383" t="s">
        <v>302</v>
      </c>
      <c r="G383" t="s">
        <v>1074</v>
      </c>
      <c r="H383">
        <v>60240</v>
      </c>
      <c r="I383">
        <v>7.0999999999999994E-2</v>
      </c>
      <c r="J383">
        <v>6.0869565217391307E-2</v>
      </c>
      <c r="K383">
        <v>5.7004830917874394E-2</v>
      </c>
      <c r="L383">
        <v>2.9545454545454545E-2</v>
      </c>
      <c r="M383">
        <v>0.35799999999999998</v>
      </c>
      <c r="N383">
        <v>-4.1464761086916518E-2</v>
      </c>
      <c r="O383">
        <v>0.40588914549653582</v>
      </c>
      <c r="P383">
        <v>9.6521739130434783E-2</v>
      </c>
      <c r="Q383">
        <v>0.1681159420289855</v>
      </c>
      <c r="R383">
        <v>0.29008863819500402</v>
      </c>
      <c r="S383">
        <v>34732</v>
      </c>
      <c r="T383">
        <v>1</v>
      </c>
      <c r="U383">
        <v>0</v>
      </c>
      <c r="V383">
        <v>0</v>
      </c>
      <c r="W383">
        <v>2</v>
      </c>
      <c r="X383">
        <v>2</v>
      </c>
      <c r="Y383">
        <v>1</v>
      </c>
      <c r="Z383">
        <v>2</v>
      </c>
      <c r="AA383">
        <v>1</v>
      </c>
      <c r="AB383">
        <v>2</v>
      </c>
      <c r="AC383">
        <v>0</v>
      </c>
      <c r="AD383">
        <v>11</v>
      </c>
      <c r="AF383">
        <v>0.29008863819500402</v>
      </c>
      <c r="AG383">
        <v>34732</v>
      </c>
    </row>
    <row r="384" spans="1:33" x14ac:dyDescent="0.2">
      <c r="A384" t="s">
        <v>2812</v>
      </c>
      <c r="B384" t="s">
        <v>2813</v>
      </c>
      <c r="C384" t="s">
        <v>1561</v>
      </c>
      <c r="D384">
        <v>1528</v>
      </c>
      <c r="F384" t="s">
        <v>1001</v>
      </c>
      <c r="G384" t="s">
        <v>1000</v>
      </c>
      <c r="H384">
        <v>67763</v>
      </c>
      <c r="I384">
        <v>0.109</v>
      </c>
      <c r="J384">
        <v>6.4790575916230372E-2</v>
      </c>
      <c r="K384">
        <v>2.7486910994764399E-2</v>
      </c>
      <c r="L384">
        <v>2.227272727272727E-2</v>
      </c>
      <c r="M384">
        <v>0.379</v>
      </c>
      <c r="N384">
        <v>-1.5002083622725379E-2</v>
      </c>
      <c r="O384">
        <v>0.45856980703745742</v>
      </c>
      <c r="P384">
        <v>0.1053864168618267</v>
      </c>
      <c r="Q384">
        <v>0.23232984293193717</v>
      </c>
      <c r="R384">
        <v>0.27164823307256541</v>
      </c>
      <c r="S384">
        <v>27750</v>
      </c>
      <c r="T384">
        <v>1</v>
      </c>
      <c r="U384">
        <v>1</v>
      </c>
      <c r="V384">
        <v>0</v>
      </c>
      <c r="W384">
        <v>1</v>
      </c>
      <c r="X384">
        <v>0</v>
      </c>
      <c r="Y384">
        <v>2</v>
      </c>
      <c r="Z384">
        <v>1</v>
      </c>
      <c r="AA384">
        <v>2</v>
      </c>
      <c r="AB384">
        <v>2</v>
      </c>
      <c r="AC384">
        <v>1</v>
      </c>
      <c r="AD384">
        <v>11</v>
      </c>
      <c r="AF384">
        <v>0.27164823307256541</v>
      </c>
      <c r="AG384">
        <v>27750</v>
      </c>
    </row>
    <row r="385" spans="1:33" x14ac:dyDescent="0.2">
      <c r="A385" t="s">
        <v>2814</v>
      </c>
      <c r="B385" t="s">
        <v>2815</v>
      </c>
      <c r="C385" t="s">
        <v>1650</v>
      </c>
      <c r="D385">
        <v>2077</v>
      </c>
      <c r="F385" t="s">
        <v>1001</v>
      </c>
      <c r="G385" t="s">
        <v>1000</v>
      </c>
      <c r="H385">
        <v>63151</v>
      </c>
      <c r="I385">
        <v>0.159</v>
      </c>
      <c r="J385">
        <v>8.3293211362542127E-2</v>
      </c>
      <c r="K385">
        <v>4.6220510351468465E-2</v>
      </c>
      <c r="L385">
        <v>2.227272727272727E-2</v>
      </c>
      <c r="M385">
        <v>0.318</v>
      </c>
      <c r="N385">
        <v>-1.5002083622725379E-2</v>
      </c>
      <c r="O385">
        <v>0.44848653151902251</v>
      </c>
      <c r="P385">
        <v>0.1508585445625511</v>
      </c>
      <c r="Q385">
        <v>0.18873375060182956</v>
      </c>
      <c r="R385">
        <v>0.3077655119908641</v>
      </c>
      <c r="S385">
        <v>31132</v>
      </c>
      <c r="T385">
        <v>1</v>
      </c>
      <c r="U385">
        <v>2</v>
      </c>
      <c r="V385">
        <v>1</v>
      </c>
      <c r="W385">
        <v>1</v>
      </c>
      <c r="X385">
        <v>0</v>
      </c>
      <c r="Y385">
        <v>1</v>
      </c>
      <c r="Z385">
        <v>1</v>
      </c>
      <c r="AA385">
        <v>1</v>
      </c>
      <c r="AB385">
        <v>2</v>
      </c>
      <c r="AC385">
        <v>1</v>
      </c>
      <c r="AD385">
        <v>11</v>
      </c>
      <c r="AF385">
        <v>0.3077655119908641</v>
      </c>
      <c r="AG385">
        <v>31132</v>
      </c>
    </row>
    <row r="386" spans="1:33" x14ac:dyDescent="0.2">
      <c r="A386" t="s">
        <v>2816</v>
      </c>
      <c r="B386" t="s">
        <v>2817</v>
      </c>
      <c r="C386" t="s">
        <v>1438</v>
      </c>
      <c r="D386">
        <v>1013</v>
      </c>
      <c r="F386" t="s">
        <v>1001</v>
      </c>
      <c r="G386" t="s">
        <v>1000</v>
      </c>
      <c r="H386">
        <v>63450</v>
      </c>
      <c r="I386">
        <v>7.0000000000000007E-2</v>
      </c>
      <c r="J386">
        <v>0.12537018756169793</v>
      </c>
      <c r="K386">
        <v>7.6011846001974331E-2</v>
      </c>
      <c r="L386">
        <v>2.227272727272727E-2</v>
      </c>
      <c r="M386">
        <v>0.33500000000000002</v>
      </c>
      <c r="N386">
        <v>-1.5002083622725379E-2</v>
      </c>
      <c r="O386">
        <v>0.474390243902439</v>
      </c>
      <c r="P386">
        <v>0.11475409836065574</v>
      </c>
      <c r="Q386">
        <v>8.3909180651530108E-2</v>
      </c>
      <c r="R386">
        <v>0.22407732864674867</v>
      </c>
      <c r="S386">
        <v>24460</v>
      </c>
      <c r="T386">
        <v>1</v>
      </c>
      <c r="U386">
        <v>0</v>
      </c>
      <c r="V386">
        <v>2</v>
      </c>
      <c r="W386">
        <v>2</v>
      </c>
      <c r="X386">
        <v>0</v>
      </c>
      <c r="Y386">
        <v>1</v>
      </c>
      <c r="Z386">
        <v>1</v>
      </c>
      <c r="AA386">
        <v>2</v>
      </c>
      <c r="AB386">
        <v>2</v>
      </c>
      <c r="AC386">
        <v>0</v>
      </c>
      <c r="AD386">
        <v>11</v>
      </c>
      <c r="AF386">
        <v>0.22407732864674867</v>
      </c>
      <c r="AG386">
        <v>24460</v>
      </c>
    </row>
    <row r="387" spans="1:33" x14ac:dyDescent="0.2">
      <c r="A387" t="s">
        <v>2818</v>
      </c>
      <c r="B387" t="s">
        <v>2819</v>
      </c>
      <c r="C387" t="s">
        <v>1532</v>
      </c>
      <c r="D387">
        <v>948</v>
      </c>
      <c r="F387" t="s">
        <v>1052</v>
      </c>
      <c r="G387" t="s">
        <v>1051</v>
      </c>
      <c r="H387">
        <v>59881</v>
      </c>
      <c r="I387">
        <v>0.1</v>
      </c>
      <c r="J387">
        <v>7.805907172995781E-2</v>
      </c>
      <c r="K387">
        <v>2.7426160337552744E-2</v>
      </c>
      <c r="L387">
        <v>2.4454545454545455E-2</v>
      </c>
      <c r="M387">
        <v>0.36499999999999999</v>
      </c>
      <c r="N387">
        <v>-4.5254833040421792E-2</v>
      </c>
      <c r="O387">
        <v>0.44431209053007742</v>
      </c>
      <c r="P387">
        <v>9.0232558139534888E-2</v>
      </c>
      <c r="Q387">
        <v>0.17932489451476794</v>
      </c>
      <c r="R387">
        <v>0.22426470588235295</v>
      </c>
      <c r="S387">
        <v>26633</v>
      </c>
      <c r="T387">
        <v>1</v>
      </c>
      <c r="U387">
        <v>1</v>
      </c>
      <c r="V387">
        <v>1</v>
      </c>
      <c r="W387">
        <v>1</v>
      </c>
      <c r="X387">
        <v>0</v>
      </c>
      <c r="Y387">
        <v>2</v>
      </c>
      <c r="Z387">
        <v>2</v>
      </c>
      <c r="AA387">
        <v>1</v>
      </c>
      <c r="AB387">
        <v>1</v>
      </c>
      <c r="AC387">
        <v>1</v>
      </c>
      <c r="AD387">
        <v>11</v>
      </c>
      <c r="AF387">
        <v>0.22426470588235295</v>
      </c>
      <c r="AG387">
        <v>26633</v>
      </c>
    </row>
    <row r="388" spans="1:33" x14ac:dyDescent="0.2">
      <c r="A388" t="s">
        <v>2820</v>
      </c>
      <c r="B388" t="s">
        <v>2821</v>
      </c>
      <c r="C388" t="s">
        <v>1526</v>
      </c>
      <c r="D388">
        <v>1827</v>
      </c>
      <c r="F388" t="s">
        <v>600</v>
      </c>
      <c r="G388" t="s">
        <v>1013</v>
      </c>
      <c r="H388">
        <v>60929</v>
      </c>
      <c r="I388">
        <v>3.5000000000000003E-2</v>
      </c>
      <c r="J388">
        <v>0.12315270935960591</v>
      </c>
      <c r="K388">
        <v>6.4039408866995079E-2</v>
      </c>
      <c r="L388">
        <v>2.9818181818181813E-2</v>
      </c>
      <c r="M388">
        <v>0.29199999999999998</v>
      </c>
      <c r="N388">
        <v>1.1463329044332671E-2</v>
      </c>
      <c r="O388">
        <v>0.53466204506065862</v>
      </c>
      <c r="P388">
        <v>9.4460929772502478E-2</v>
      </c>
      <c r="Q388">
        <v>0.18664477285166942</v>
      </c>
      <c r="R388">
        <v>0.24447383336482145</v>
      </c>
      <c r="S388">
        <v>35482</v>
      </c>
      <c r="T388">
        <v>1</v>
      </c>
      <c r="U388">
        <v>0</v>
      </c>
      <c r="V388">
        <v>2</v>
      </c>
      <c r="W388">
        <v>2</v>
      </c>
      <c r="X388">
        <v>2</v>
      </c>
      <c r="Y388">
        <v>0</v>
      </c>
      <c r="Z388">
        <v>0</v>
      </c>
      <c r="AA388">
        <v>2</v>
      </c>
      <c r="AB388">
        <v>1</v>
      </c>
      <c r="AC388">
        <v>1</v>
      </c>
      <c r="AD388">
        <v>11</v>
      </c>
      <c r="AF388">
        <v>0.24447383336482145</v>
      </c>
      <c r="AG388">
        <v>35482</v>
      </c>
    </row>
    <row r="389" spans="1:33" x14ac:dyDescent="0.2">
      <c r="A389" t="s">
        <v>2822</v>
      </c>
      <c r="B389" t="s">
        <v>2823</v>
      </c>
      <c r="C389" t="s">
        <v>1527</v>
      </c>
      <c r="D389">
        <v>1947</v>
      </c>
      <c r="F389" t="s">
        <v>600</v>
      </c>
      <c r="G389" t="s">
        <v>1013</v>
      </c>
      <c r="H389">
        <v>70907</v>
      </c>
      <c r="I389">
        <v>0.107</v>
      </c>
      <c r="J389">
        <v>0.12583461736004109</v>
      </c>
      <c r="K389">
        <v>5.5983564458140726E-2</v>
      </c>
      <c r="L389">
        <v>2.9818181818181813E-2</v>
      </c>
      <c r="M389">
        <v>0.313</v>
      </c>
      <c r="N389">
        <v>1.1463329044332671E-2</v>
      </c>
      <c r="O389">
        <v>0.36237448316597753</v>
      </c>
      <c r="P389">
        <v>1.2864918357248886E-2</v>
      </c>
      <c r="Q389">
        <v>0.23061119671289163</v>
      </c>
      <c r="R389">
        <v>0.22703213610586012</v>
      </c>
      <c r="S389">
        <v>29525</v>
      </c>
      <c r="T389">
        <v>1</v>
      </c>
      <c r="U389">
        <v>1</v>
      </c>
      <c r="V389">
        <v>2</v>
      </c>
      <c r="W389">
        <v>2</v>
      </c>
      <c r="X389">
        <v>2</v>
      </c>
      <c r="Y389">
        <v>1</v>
      </c>
      <c r="Z389">
        <v>0</v>
      </c>
      <c r="AA389">
        <v>1</v>
      </c>
      <c r="AB389">
        <v>0</v>
      </c>
      <c r="AC389">
        <v>1</v>
      </c>
      <c r="AD389">
        <v>11</v>
      </c>
      <c r="AF389">
        <v>0.22703213610586012</v>
      </c>
      <c r="AG389">
        <v>29525</v>
      </c>
    </row>
    <row r="390" spans="1:33" x14ac:dyDescent="0.2">
      <c r="A390" t="s">
        <v>2824</v>
      </c>
      <c r="B390" t="s">
        <v>2825</v>
      </c>
      <c r="C390" t="s">
        <v>1468</v>
      </c>
      <c r="D390">
        <v>1508</v>
      </c>
      <c r="F390" t="s">
        <v>977</v>
      </c>
      <c r="G390" t="s">
        <v>976</v>
      </c>
      <c r="H390">
        <v>67926</v>
      </c>
      <c r="I390">
        <v>0.10300000000000001</v>
      </c>
      <c r="J390">
        <v>0.19761273209549071</v>
      </c>
      <c r="K390">
        <v>2.7851458885941646E-2</v>
      </c>
      <c r="L390">
        <v>2.6818181818181817E-2</v>
      </c>
      <c r="M390">
        <v>0.20899999999999999</v>
      </c>
      <c r="N390">
        <v>0.14341677503250974</v>
      </c>
      <c r="O390">
        <v>0.46127033307513554</v>
      </c>
      <c r="P390">
        <v>0.15233277121978639</v>
      </c>
      <c r="Q390">
        <v>0.18633952254641911</v>
      </c>
      <c r="R390">
        <v>0.33840903124179572</v>
      </c>
      <c r="S390">
        <v>30944</v>
      </c>
      <c r="T390">
        <v>1</v>
      </c>
      <c r="U390">
        <v>1</v>
      </c>
      <c r="V390">
        <v>2</v>
      </c>
      <c r="W390">
        <v>1</v>
      </c>
      <c r="X390">
        <v>1</v>
      </c>
      <c r="Y390">
        <v>0</v>
      </c>
      <c r="Z390">
        <v>0</v>
      </c>
      <c r="AA390">
        <v>2</v>
      </c>
      <c r="AB390">
        <v>2</v>
      </c>
      <c r="AC390">
        <v>1</v>
      </c>
      <c r="AD390">
        <v>11</v>
      </c>
      <c r="AF390">
        <v>0.33840903124179572</v>
      </c>
      <c r="AG390">
        <v>30944</v>
      </c>
    </row>
    <row r="391" spans="1:33" x14ac:dyDescent="0.2">
      <c r="A391" t="s">
        <v>2826</v>
      </c>
      <c r="B391" t="s">
        <v>2827</v>
      </c>
      <c r="C391" t="s">
        <v>1606</v>
      </c>
      <c r="D391">
        <v>665</v>
      </c>
      <c r="F391" t="s">
        <v>1041</v>
      </c>
      <c r="G391" t="s">
        <v>1040</v>
      </c>
      <c r="H391">
        <v>61172</v>
      </c>
      <c r="I391">
        <v>7.5999999999999998E-2</v>
      </c>
      <c r="J391">
        <v>8.7218045112781958E-2</v>
      </c>
      <c r="K391">
        <v>2.5563909774436091E-2</v>
      </c>
      <c r="L391">
        <v>2.4636363636363637E-2</v>
      </c>
      <c r="M391">
        <v>0.37200000000000005</v>
      </c>
      <c r="N391">
        <v>-2.1619170005291406E-2</v>
      </c>
      <c r="O391">
        <v>0.47297297297297297</v>
      </c>
      <c r="P391">
        <v>0.12046632124352331</v>
      </c>
      <c r="Q391">
        <v>0.10375939849624061</v>
      </c>
      <c r="R391">
        <v>0.24363161332462444</v>
      </c>
      <c r="S391">
        <v>33250</v>
      </c>
      <c r="T391">
        <v>1</v>
      </c>
      <c r="U391">
        <v>1</v>
      </c>
      <c r="V391">
        <v>1</v>
      </c>
      <c r="W391">
        <v>0</v>
      </c>
      <c r="X391">
        <v>0</v>
      </c>
      <c r="Y391">
        <v>2</v>
      </c>
      <c r="Z391">
        <v>2</v>
      </c>
      <c r="AA391">
        <v>2</v>
      </c>
      <c r="AB391">
        <v>2</v>
      </c>
      <c r="AC391">
        <v>0</v>
      </c>
      <c r="AD391">
        <v>11</v>
      </c>
      <c r="AF391">
        <v>0.24363161332462444</v>
      </c>
      <c r="AG391">
        <v>33250</v>
      </c>
    </row>
    <row r="392" spans="1:33" x14ac:dyDescent="0.2">
      <c r="A392" t="s">
        <v>2828</v>
      </c>
      <c r="B392" t="s">
        <v>2829</v>
      </c>
      <c r="C392" t="s">
        <v>1594</v>
      </c>
      <c r="D392">
        <v>1107</v>
      </c>
      <c r="F392" t="s">
        <v>972</v>
      </c>
      <c r="G392" t="s">
        <v>971</v>
      </c>
      <c r="H392">
        <v>50948</v>
      </c>
      <c r="I392">
        <v>4.9000000000000002E-2</v>
      </c>
      <c r="J392">
        <v>7.7687443541102075E-2</v>
      </c>
      <c r="K392">
        <v>4.065040650406504E-2</v>
      </c>
      <c r="L392">
        <v>3.0727272727272725E-2</v>
      </c>
      <c r="M392">
        <v>0.28699999999999998</v>
      </c>
      <c r="N392">
        <v>9.0296649086760147E-2</v>
      </c>
      <c r="O392">
        <v>0.4224021592442645</v>
      </c>
      <c r="P392">
        <v>0.13312451057165231</v>
      </c>
      <c r="Q392">
        <v>0.25203252032520324</v>
      </c>
      <c r="R392">
        <v>0.29434954007884362</v>
      </c>
      <c r="S392">
        <v>29204</v>
      </c>
      <c r="T392">
        <v>2</v>
      </c>
      <c r="U392">
        <v>0</v>
      </c>
      <c r="V392">
        <v>1</v>
      </c>
      <c r="W392">
        <v>1</v>
      </c>
      <c r="X392">
        <v>2</v>
      </c>
      <c r="Y392">
        <v>0</v>
      </c>
      <c r="Z392">
        <v>0</v>
      </c>
      <c r="AA392">
        <v>1</v>
      </c>
      <c r="AB392">
        <v>2</v>
      </c>
      <c r="AC392">
        <v>2</v>
      </c>
      <c r="AD392">
        <v>11</v>
      </c>
      <c r="AF392">
        <v>0.29434954007884362</v>
      </c>
      <c r="AG392">
        <v>29204</v>
      </c>
    </row>
    <row r="393" spans="1:33" x14ac:dyDescent="0.2">
      <c r="A393" t="s">
        <v>2830</v>
      </c>
      <c r="B393" t="s">
        <v>2831</v>
      </c>
      <c r="C393" t="s">
        <v>1593</v>
      </c>
      <c r="D393">
        <v>1531</v>
      </c>
      <c r="F393" t="s">
        <v>247</v>
      </c>
      <c r="G393" t="s">
        <v>1011</v>
      </c>
      <c r="H393">
        <v>47261</v>
      </c>
      <c r="I393">
        <v>6.3E-2</v>
      </c>
      <c r="J393">
        <v>0.16263879817112997</v>
      </c>
      <c r="K393">
        <v>6.1397779229261921E-2</v>
      </c>
      <c r="L393">
        <v>2.809090909090909E-2</v>
      </c>
      <c r="M393">
        <v>0.27100000000000002</v>
      </c>
      <c r="N393">
        <v>5.993401172413057E-2</v>
      </c>
      <c r="O393">
        <v>0.28644804425128406</v>
      </c>
      <c r="P393">
        <v>9.6755162241887904E-2</v>
      </c>
      <c r="Q393">
        <v>0.25408229915088176</v>
      </c>
      <c r="R393">
        <v>0.36818851251840945</v>
      </c>
      <c r="S393">
        <v>26339</v>
      </c>
      <c r="T393">
        <v>2</v>
      </c>
      <c r="U393">
        <v>0</v>
      </c>
      <c r="V393">
        <v>2</v>
      </c>
      <c r="W393">
        <v>2</v>
      </c>
      <c r="X393">
        <v>1</v>
      </c>
      <c r="Y393">
        <v>0</v>
      </c>
      <c r="Z393">
        <v>0</v>
      </c>
      <c r="AA393">
        <v>0</v>
      </c>
      <c r="AB393">
        <v>2</v>
      </c>
      <c r="AC393">
        <v>2</v>
      </c>
      <c r="AD393">
        <v>11</v>
      </c>
      <c r="AF393">
        <v>0.36818851251840945</v>
      </c>
      <c r="AG393">
        <v>26339</v>
      </c>
    </row>
    <row r="394" spans="1:33" x14ac:dyDescent="0.2">
      <c r="A394" t="s">
        <v>2832</v>
      </c>
      <c r="B394" t="s">
        <v>2833</v>
      </c>
      <c r="C394" t="s">
        <v>1599</v>
      </c>
      <c r="D394">
        <v>1424</v>
      </c>
      <c r="F394" t="s">
        <v>977</v>
      </c>
      <c r="G394" t="s">
        <v>976</v>
      </c>
      <c r="H394">
        <v>67019</v>
      </c>
      <c r="I394">
        <v>4.4000000000000004E-2</v>
      </c>
      <c r="J394">
        <v>0.16713483146067415</v>
      </c>
      <c r="K394">
        <v>8.6376404494382025E-2</v>
      </c>
      <c r="L394">
        <v>2.6818181818181817E-2</v>
      </c>
      <c r="M394">
        <v>0.37799999999999995</v>
      </c>
      <c r="N394">
        <v>0.14341677503250974</v>
      </c>
      <c r="O394">
        <v>0.41594584430236931</v>
      </c>
      <c r="P394">
        <v>1.725327812284334E-2</v>
      </c>
      <c r="Q394">
        <v>0.25</v>
      </c>
      <c r="R394">
        <v>0.27355028137998533</v>
      </c>
      <c r="S394">
        <v>38234</v>
      </c>
      <c r="T394">
        <v>1</v>
      </c>
      <c r="U394">
        <v>0</v>
      </c>
      <c r="V394">
        <v>2</v>
      </c>
      <c r="W394">
        <v>2</v>
      </c>
      <c r="X394">
        <v>1</v>
      </c>
      <c r="Y394">
        <v>2</v>
      </c>
      <c r="Z394">
        <v>0</v>
      </c>
      <c r="AA394">
        <v>1</v>
      </c>
      <c r="AB394">
        <v>0</v>
      </c>
      <c r="AC394">
        <v>2</v>
      </c>
      <c r="AD394">
        <v>11</v>
      </c>
      <c r="AF394">
        <v>0.27355028137998533</v>
      </c>
      <c r="AG394">
        <v>38234</v>
      </c>
    </row>
    <row r="395" spans="1:33" x14ac:dyDescent="0.2">
      <c r="A395" t="s">
        <v>2834</v>
      </c>
      <c r="B395" t="s">
        <v>2835</v>
      </c>
      <c r="C395" t="s">
        <v>1674</v>
      </c>
      <c r="D395">
        <v>736</v>
      </c>
      <c r="F395" t="s">
        <v>55</v>
      </c>
      <c r="G395" t="s">
        <v>1017</v>
      </c>
      <c r="H395">
        <v>63023</v>
      </c>
      <c r="I395">
        <v>7.4999999999999997E-2</v>
      </c>
      <c r="J395">
        <v>7.6086956521739135E-2</v>
      </c>
      <c r="K395">
        <v>7.3369565217391311E-2</v>
      </c>
      <c r="L395">
        <v>2.1818181818181816E-2</v>
      </c>
      <c r="M395">
        <v>0.36299999999999999</v>
      </c>
      <c r="N395">
        <v>-7.2724301356430793E-2</v>
      </c>
      <c r="O395">
        <v>0.36117740652346858</v>
      </c>
      <c r="P395">
        <v>0.13394919168591224</v>
      </c>
      <c r="Q395">
        <v>0.14945652173913043</v>
      </c>
      <c r="R395">
        <v>0.25604142692750287</v>
      </c>
      <c r="S395">
        <v>34473</v>
      </c>
      <c r="T395">
        <v>1</v>
      </c>
      <c r="U395">
        <v>1</v>
      </c>
      <c r="V395">
        <v>1</v>
      </c>
      <c r="W395">
        <v>2</v>
      </c>
      <c r="X395">
        <v>0</v>
      </c>
      <c r="Y395">
        <v>1</v>
      </c>
      <c r="Z395">
        <v>2</v>
      </c>
      <c r="AA395">
        <v>1</v>
      </c>
      <c r="AB395">
        <v>2</v>
      </c>
      <c r="AC395">
        <v>0</v>
      </c>
      <c r="AD395">
        <v>11</v>
      </c>
      <c r="AF395">
        <v>0.25604142692750287</v>
      </c>
      <c r="AG395">
        <v>34473</v>
      </c>
    </row>
    <row r="396" spans="1:33" x14ac:dyDescent="0.2">
      <c r="A396" t="s">
        <v>2836</v>
      </c>
      <c r="B396" t="s">
        <v>2837</v>
      </c>
      <c r="C396" t="s">
        <v>1686</v>
      </c>
      <c r="D396">
        <v>917</v>
      </c>
      <c r="F396" t="s">
        <v>297</v>
      </c>
      <c r="G396" t="s">
        <v>1004</v>
      </c>
      <c r="H396">
        <v>63938</v>
      </c>
      <c r="I396">
        <v>8.4000000000000005E-2</v>
      </c>
      <c r="J396">
        <v>4.2529989094874592E-2</v>
      </c>
      <c r="K396">
        <v>1.0905125408942203E-2</v>
      </c>
      <c r="L396">
        <v>3.0636363636363639E-2</v>
      </c>
      <c r="M396">
        <v>0.33500000000000002</v>
      </c>
      <c r="N396">
        <v>-6.5660919540229887E-2</v>
      </c>
      <c r="O396">
        <v>0.45996156310057656</v>
      </c>
      <c r="P396">
        <v>0.10557939914163091</v>
      </c>
      <c r="Q396">
        <v>0.17121046892039257</v>
      </c>
      <c r="R396">
        <v>0.24964672633066415</v>
      </c>
      <c r="S396">
        <v>30250</v>
      </c>
      <c r="T396">
        <v>1</v>
      </c>
      <c r="U396">
        <v>1</v>
      </c>
      <c r="V396">
        <v>0</v>
      </c>
      <c r="W396">
        <v>0</v>
      </c>
      <c r="X396">
        <v>2</v>
      </c>
      <c r="Y396">
        <v>1</v>
      </c>
      <c r="Z396">
        <v>2</v>
      </c>
      <c r="AA396">
        <v>2</v>
      </c>
      <c r="AB396">
        <v>2</v>
      </c>
      <c r="AC396">
        <v>0</v>
      </c>
      <c r="AD396">
        <v>11</v>
      </c>
      <c r="AF396">
        <v>0.24964672633066415</v>
      </c>
      <c r="AG396">
        <v>30250</v>
      </c>
    </row>
    <row r="397" spans="1:33" x14ac:dyDescent="0.2">
      <c r="A397" t="s">
        <v>2838</v>
      </c>
      <c r="B397" t="s">
        <v>2839</v>
      </c>
      <c r="C397" t="s">
        <v>1347</v>
      </c>
      <c r="D397">
        <v>1454</v>
      </c>
      <c r="F397" t="s">
        <v>232</v>
      </c>
      <c r="G397" t="s">
        <v>1062</v>
      </c>
      <c r="H397">
        <v>65338</v>
      </c>
      <c r="I397">
        <v>6.3E-2</v>
      </c>
      <c r="J397">
        <v>9.5598349381017883E-2</v>
      </c>
      <c r="K397">
        <v>3.0949105914718018E-2</v>
      </c>
      <c r="L397">
        <v>4.1636363636363631E-2</v>
      </c>
      <c r="M397">
        <v>0.39700000000000002</v>
      </c>
      <c r="N397">
        <v>-3.508989460632362E-2</v>
      </c>
      <c r="O397">
        <v>0.26534993559467585</v>
      </c>
      <c r="P397">
        <v>8.0910240202275607E-2</v>
      </c>
      <c r="Q397">
        <v>0.22077028885832187</v>
      </c>
      <c r="R397">
        <v>0.27836879432624112</v>
      </c>
      <c r="S397">
        <v>28627</v>
      </c>
      <c r="T397">
        <v>1</v>
      </c>
      <c r="U397">
        <v>0</v>
      </c>
      <c r="V397">
        <v>1</v>
      </c>
      <c r="W397">
        <v>1</v>
      </c>
      <c r="X397">
        <v>2</v>
      </c>
      <c r="Y397">
        <v>2</v>
      </c>
      <c r="Z397">
        <v>2</v>
      </c>
      <c r="AA397">
        <v>0</v>
      </c>
      <c r="AB397">
        <v>1</v>
      </c>
      <c r="AC397">
        <v>1</v>
      </c>
      <c r="AD397">
        <v>11</v>
      </c>
      <c r="AF397">
        <v>0.27836879432624112</v>
      </c>
      <c r="AG397">
        <v>28627</v>
      </c>
    </row>
    <row r="398" spans="1:33" x14ac:dyDescent="0.2">
      <c r="A398" t="s">
        <v>2840</v>
      </c>
      <c r="B398" t="s">
        <v>2841</v>
      </c>
      <c r="C398" t="s">
        <v>1396</v>
      </c>
      <c r="D398">
        <v>998</v>
      </c>
      <c r="F398" t="s">
        <v>1010</v>
      </c>
      <c r="G398" t="s">
        <v>1009</v>
      </c>
      <c r="H398">
        <v>59231</v>
      </c>
      <c r="I398">
        <v>8.900000000000001E-2</v>
      </c>
      <c r="J398">
        <v>9.2184368737474945E-2</v>
      </c>
      <c r="K398">
        <v>2.8056112224448898E-2</v>
      </c>
      <c r="L398">
        <v>2.1545454545454548E-2</v>
      </c>
      <c r="M398">
        <v>0.39</v>
      </c>
      <c r="N398">
        <v>-1.184934405416843E-2</v>
      </c>
      <c r="O398">
        <v>0.47119466343238325</v>
      </c>
      <c r="P398">
        <v>0.15851602023608768</v>
      </c>
      <c r="Q398">
        <v>8.8176352705410826E-2</v>
      </c>
      <c r="R398">
        <v>0.25624178712220763</v>
      </c>
      <c r="S398">
        <v>30632</v>
      </c>
      <c r="T398">
        <v>1</v>
      </c>
      <c r="U398">
        <v>1</v>
      </c>
      <c r="V398">
        <v>1</v>
      </c>
      <c r="W398">
        <v>1</v>
      </c>
      <c r="X398">
        <v>0</v>
      </c>
      <c r="Y398">
        <v>2</v>
      </c>
      <c r="Z398">
        <v>1</v>
      </c>
      <c r="AA398">
        <v>2</v>
      </c>
      <c r="AB398">
        <v>2</v>
      </c>
      <c r="AC398">
        <v>0</v>
      </c>
      <c r="AD398">
        <v>11</v>
      </c>
      <c r="AF398">
        <v>0.25624178712220763</v>
      </c>
      <c r="AG398">
        <v>30632</v>
      </c>
    </row>
    <row r="399" spans="1:33" x14ac:dyDescent="0.2">
      <c r="A399" t="s">
        <v>2842</v>
      </c>
      <c r="B399" t="s">
        <v>2843</v>
      </c>
      <c r="C399" t="s">
        <v>1554</v>
      </c>
      <c r="D399">
        <v>1280</v>
      </c>
      <c r="F399" t="s">
        <v>1029</v>
      </c>
      <c r="G399" t="s">
        <v>1028</v>
      </c>
      <c r="H399">
        <v>52857</v>
      </c>
      <c r="I399">
        <v>8.199999999999999E-2</v>
      </c>
      <c r="J399">
        <v>0.121875</v>
      </c>
      <c r="K399">
        <v>3.2812500000000001E-2</v>
      </c>
      <c r="L399">
        <v>2.4636363636363633E-2</v>
      </c>
      <c r="M399">
        <v>0.34899999999999998</v>
      </c>
      <c r="N399">
        <v>-8.5340243956927749E-3</v>
      </c>
      <c r="O399">
        <v>0.46161092793217146</v>
      </c>
      <c r="P399">
        <v>8.0679405520169847E-2</v>
      </c>
      <c r="Q399">
        <v>0.13671875</v>
      </c>
      <c r="R399">
        <v>0.31747066492829207</v>
      </c>
      <c r="S399">
        <v>29226</v>
      </c>
      <c r="T399">
        <v>2</v>
      </c>
      <c r="U399">
        <v>1</v>
      </c>
      <c r="V399">
        <v>2</v>
      </c>
      <c r="W399">
        <v>1</v>
      </c>
      <c r="X399">
        <v>0</v>
      </c>
      <c r="Y399">
        <v>1</v>
      </c>
      <c r="Z399">
        <v>1</v>
      </c>
      <c r="AA399">
        <v>2</v>
      </c>
      <c r="AB399">
        <v>1</v>
      </c>
      <c r="AC399">
        <v>0</v>
      </c>
      <c r="AD399">
        <v>11</v>
      </c>
      <c r="AF399">
        <v>0.31747066492829207</v>
      </c>
      <c r="AG399">
        <v>29226</v>
      </c>
    </row>
    <row r="400" spans="1:33" x14ac:dyDescent="0.2">
      <c r="A400" t="s">
        <v>2844</v>
      </c>
      <c r="B400" t="s">
        <v>2845</v>
      </c>
      <c r="C400" t="s">
        <v>1477</v>
      </c>
      <c r="D400">
        <v>1485</v>
      </c>
      <c r="F400" t="s">
        <v>1065</v>
      </c>
      <c r="G400" t="s">
        <v>1064</v>
      </c>
      <c r="H400">
        <v>66103</v>
      </c>
      <c r="I400">
        <v>9.6000000000000002E-2</v>
      </c>
      <c r="J400">
        <v>5.4545454545454543E-2</v>
      </c>
      <c r="K400">
        <v>4.3771043771043773E-2</v>
      </c>
      <c r="L400">
        <v>3.0727272727272732E-2</v>
      </c>
      <c r="M400">
        <v>0.28899999999999998</v>
      </c>
      <c r="N400">
        <v>-4.6827507598784193E-2</v>
      </c>
      <c r="O400">
        <v>0.45745122457451226</v>
      </c>
      <c r="P400">
        <v>6.3454759106933017E-2</v>
      </c>
      <c r="Q400">
        <v>0.2202020202020202</v>
      </c>
      <c r="R400">
        <v>0.1875</v>
      </c>
      <c r="S400">
        <v>33786</v>
      </c>
      <c r="T400">
        <v>1</v>
      </c>
      <c r="U400">
        <v>1</v>
      </c>
      <c r="V400">
        <v>0</v>
      </c>
      <c r="W400">
        <v>1</v>
      </c>
      <c r="X400">
        <v>2</v>
      </c>
      <c r="Y400">
        <v>0</v>
      </c>
      <c r="Z400">
        <v>2</v>
      </c>
      <c r="AA400">
        <v>2</v>
      </c>
      <c r="AB400">
        <v>1</v>
      </c>
      <c r="AC400">
        <v>1</v>
      </c>
      <c r="AD400">
        <v>11</v>
      </c>
      <c r="AF400">
        <v>0.1875</v>
      </c>
      <c r="AG400">
        <v>33786</v>
      </c>
    </row>
    <row r="401" spans="1:33" x14ac:dyDescent="0.2">
      <c r="A401" t="s">
        <v>2846</v>
      </c>
      <c r="B401" t="s">
        <v>2847</v>
      </c>
      <c r="C401" t="s">
        <v>1398</v>
      </c>
      <c r="D401">
        <v>732</v>
      </c>
      <c r="F401" t="s">
        <v>1106</v>
      </c>
      <c r="G401" t="s">
        <v>1105</v>
      </c>
      <c r="H401">
        <v>48947</v>
      </c>
      <c r="I401">
        <v>9.3000000000000013E-2</v>
      </c>
      <c r="J401">
        <v>0.10382513661202186</v>
      </c>
      <c r="K401">
        <v>3.0054644808743168E-2</v>
      </c>
      <c r="L401">
        <v>2.4727272727272726E-2</v>
      </c>
      <c r="M401">
        <v>0.56399999999999995</v>
      </c>
      <c r="N401">
        <v>2.65770423991727E-2</v>
      </c>
      <c r="O401">
        <v>0.47764849969381507</v>
      </c>
      <c r="P401">
        <v>0.15436241610738255</v>
      </c>
      <c r="Q401">
        <v>0.14071038251366119</v>
      </c>
      <c r="R401">
        <v>0.30017657445556212</v>
      </c>
      <c r="S401">
        <v>19839</v>
      </c>
      <c r="T401">
        <v>2</v>
      </c>
      <c r="U401">
        <v>1</v>
      </c>
      <c r="V401">
        <v>1</v>
      </c>
      <c r="W401">
        <v>1</v>
      </c>
      <c r="X401">
        <v>0</v>
      </c>
      <c r="Y401">
        <v>2</v>
      </c>
      <c r="Z401">
        <v>0</v>
      </c>
      <c r="AA401">
        <v>2</v>
      </c>
      <c r="AB401">
        <v>2</v>
      </c>
      <c r="AC401">
        <v>0</v>
      </c>
      <c r="AD401">
        <v>11</v>
      </c>
      <c r="AF401">
        <v>0.30017657445556212</v>
      </c>
      <c r="AG401">
        <v>19839</v>
      </c>
    </row>
    <row r="402" spans="1:33" x14ac:dyDescent="0.2">
      <c r="A402" t="s">
        <v>2848</v>
      </c>
      <c r="B402" t="s">
        <v>2849</v>
      </c>
      <c r="C402" t="s">
        <v>1441</v>
      </c>
      <c r="D402">
        <v>1818</v>
      </c>
      <c r="F402" t="s">
        <v>1027</v>
      </c>
      <c r="G402" t="s">
        <v>1026</v>
      </c>
      <c r="H402">
        <v>67202</v>
      </c>
      <c r="I402">
        <v>8.6999999999999994E-2</v>
      </c>
      <c r="J402">
        <v>8.305830583058306E-2</v>
      </c>
      <c r="K402">
        <v>1.7601760176017601E-2</v>
      </c>
      <c r="L402">
        <v>2.7999999999999997E-2</v>
      </c>
      <c r="M402">
        <v>0.317</v>
      </c>
      <c r="N402">
        <v>-3.0217272229322623E-2</v>
      </c>
      <c r="O402">
        <v>0.40680183126226294</v>
      </c>
      <c r="P402">
        <v>0.14709913202375513</v>
      </c>
      <c r="Q402">
        <v>0.17986798679867988</v>
      </c>
      <c r="R402">
        <v>0.24566473988439305</v>
      </c>
      <c r="S402">
        <v>29179</v>
      </c>
      <c r="T402">
        <v>1</v>
      </c>
      <c r="U402">
        <v>1</v>
      </c>
      <c r="V402">
        <v>1</v>
      </c>
      <c r="W402">
        <v>0</v>
      </c>
      <c r="X402">
        <v>1</v>
      </c>
      <c r="Y402">
        <v>1</v>
      </c>
      <c r="Z402">
        <v>2</v>
      </c>
      <c r="AA402">
        <v>1</v>
      </c>
      <c r="AB402">
        <v>2</v>
      </c>
      <c r="AC402">
        <v>1</v>
      </c>
      <c r="AD402">
        <v>11</v>
      </c>
      <c r="AF402">
        <v>0.24566473988439305</v>
      </c>
      <c r="AG402">
        <v>29179</v>
      </c>
    </row>
    <row r="403" spans="1:33" x14ac:dyDescent="0.2">
      <c r="A403" t="s">
        <v>2850</v>
      </c>
      <c r="B403" t="s">
        <v>2851</v>
      </c>
      <c r="C403" t="s">
        <v>1341</v>
      </c>
      <c r="D403">
        <v>1628</v>
      </c>
      <c r="F403" t="s">
        <v>1020</v>
      </c>
      <c r="G403" t="s">
        <v>1019</v>
      </c>
      <c r="H403">
        <v>72500</v>
      </c>
      <c r="I403">
        <v>0.10199999999999999</v>
      </c>
      <c r="J403">
        <v>0.11732186732186732</v>
      </c>
      <c r="K403">
        <v>7.7395577395577397E-2</v>
      </c>
      <c r="L403">
        <v>2.7454545454545457E-2</v>
      </c>
      <c r="M403">
        <v>0.35899999999999999</v>
      </c>
      <c r="N403">
        <v>-1.8751789292871458E-2</v>
      </c>
      <c r="O403">
        <v>0.38882921589688507</v>
      </c>
      <c r="P403">
        <v>0.13588110403397027</v>
      </c>
      <c r="Q403">
        <v>0.22604422604422605</v>
      </c>
      <c r="R403">
        <v>0.27680043980208907</v>
      </c>
      <c r="S403">
        <v>21752</v>
      </c>
      <c r="T403">
        <v>0</v>
      </c>
      <c r="U403">
        <v>1</v>
      </c>
      <c r="V403">
        <v>1</v>
      </c>
      <c r="W403">
        <v>2</v>
      </c>
      <c r="X403">
        <v>1</v>
      </c>
      <c r="Y403">
        <v>1</v>
      </c>
      <c r="Z403">
        <v>1</v>
      </c>
      <c r="AA403">
        <v>1</v>
      </c>
      <c r="AB403">
        <v>2</v>
      </c>
      <c r="AC403">
        <v>1</v>
      </c>
      <c r="AD403">
        <v>11</v>
      </c>
      <c r="AF403">
        <v>0.27680043980208907</v>
      </c>
      <c r="AG403">
        <v>21752</v>
      </c>
    </row>
    <row r="404" spans="1:33" x14ac:dyDescent="0.2">
      <c r="A404" t="s">
        <v>2852</v>
      </c>
      <c r="B404" t="s">
        <v>2853</v>
      </c>
      <c r="C404" t="s">
        <v>1717</v>
      </c>
      <c r="D404">
        <v>1456</v>
      </c>
      <c r="F404" t="s">
        <v>975</v>
      </c>
      <c r="G404" t="s">
        <v>974</v>
      </c>
      <c r="H404">
        <v>54783</v>
      </c>
      <c r="I404">
        <v>8.900000000000001E-2</v>
      </c>
      <c r="J404">
        <v>4.4642857142857144E-2</v>
      </c>
      <c r="K404">
        <v>2.403846153846154E-2</v>
      </c>
      <c r="L404">
        <v>2.2363636363636363E-2</v>
      </c>
      <c r="M404">
        <v>0.42499999999999999</v>
      </c>
      <c r="N404">
        <v>-4.600141542816702E-2</v>
      </c>
      <c r="O404">
        <v>0.4391208791208791</v>
      </c>
      <c r="P404">
        <v>9.9009900990099015E-2</v>
      </c>
      <c r="Q404">
        <v>0.20467032967032966</v>
      </c>
      <c r="R404">
        <v>0.26131337189520243</v>
      </c>
      <c r="S404">
        <v>21388</v>
      </c>
      <c r="T404">
        <v>2</v>
      </c>
      <c r="U404">
        <v>1</v>
      </c>
      <c r="V404">
        <v>0</v>
      </c>
      <c r="W404">
        <v>0</v>
      </c>
      <c r="X404">
        <v>0</v>
      </c>
      <c r="Y404">
        <v>2</v>
      </c>
      <c r="Z404">
        <v>2</v>
      </c>
      <c r="AA404">
        <v>1</v>
      </c>
      <c r="AB404">
        <v>2</v>
      </c>
      <c r="AC404">
        <v>1</v>
      </c>
      <c r="AD404">
        <v>11</v>
      </c>
      <c r="AF404">
        <v>0.26131337189520243</v>
      </c>
      <c r="AG404">
        <v>21388</v>
      </c>
    </row>
    <row r="405" spans="1:33" x14ac:dyDescent="0.2">
      <c r="A405" t="s">
        <v>2854</v>
      </c>
      <c r="B405" t="s">
        <v>2855</v>
      </c>
      <c r="C405" t="s">
        <v>1573</v>
      </c>
      <c r="D405">
        <v>1044</v>
      </c>
      <c r="F405" t="s">
        <v>1081</v>
      </c>
      <c r="G405" t="s">
        <v>1080</v>
      </c>
      <c r="H405">
        <v>58900</v>
      </c>
      <c r="I405">
        <v>0.10400000000000001</v>
      </c>
      <c r="J405">
        <v>4.4061302681992334E-2</v>
      </c>
      <c r="K405">
        <v>6.1302681992337162E-2</v>
      </c>
      <c r="L405">
        <v>2.7727272727272729E-2</v>
      </c>
      <c r="M405">
        <v>0.34299999999999997</v>
      </c>
      <c r="N405">
        <v>-2.3193132658376935E-2</v>
      </c>
      <c r="O405">
        <v>0.40376692171865802</v>
      </c>
      <c r="P405">
        <v>0.13453650533223954</v>
      </c>
      <c r="Q405">
        <v>0.13218390804597702</v>
      </c>
      <c r="R405">
        <v>0.28389034923019152</v>
      </c>
      <c r="S405">
        <v>29981</v>
      </c>
      <c r="T405">
        <v>1</v>
      </c>
      <c r="U405">
        <v>1</v>
      </c>
      <c r="V405">
        <v>0</v>
      </c>
      <c r="W405">
        <v>2</v>
      </c>
      <c r="X405">
        <v>1</v>
      </c>
      <c r="Y405">
        <v>1</v>
      </c>
      <c r="Z405">
        <v>2</v>
      </c>
      <c r="AA405">
        <v>1</v>
      </c>
      <c r="AB405">
        <v>2</v>
      </c>
      <c r="AC405">
        <v>0</v>
      </c>
      <c r="AD405">
        <v>11</v>
      </c>
      <c r="AF405">
        <v>0.28389034923019152</v>
      </c>
      <c r="AG405">
        <v>29981</v>
      </c>
    </row>
    <row r="406" spans="1:33" x14ac:dyDescent="0.2">
      <c r="A406" t="s">
        <v>2856</v>
      </c>
      <c r="B406" t="s">
        <v>2857</v>
      </c>
      <c r="C406" t="s">
        <v>1771</v>
      </c>
      <c r="D406">
        <v>1936</v>
      </c>
      <c r="F406" t="s">
        <v>1081</v>
      </c>
      <c r="G406" t="s">
        <v>1080</v>
      </c>
      <c r="H406">
        <v>59482</v>
      </c>
      <c r="I406">
        <v>9.5000000000000001E-2</v>
      </c>
      <c r="J406">
        <v>9.0392561983471079E-2</v>
      </c>
      <c r="K406">
        <v>3.4090909090909088E-2</v>
      </c>
      <c r="L406">
        <v>2.7727272727272729E-2</v>
      </c>
      <c r="M406">
        <v>0.37</v>
      </c>
      <c r="N406">
        <v>-2.3193132658376935E-2</v>
      </c>
      <c r="O406">
        <v>0.36565458700620307</v>
      </c>
      <c r="P406">
        <v>3.6585365853658534E-2</v>
      </c>
      <c r="Q406">
        <v>0.20402892561983471</v>
      </c>
      <c r="R406">
        <v>0.29680138854450783</v>
      </c>
      <c r="S406">
        <v>24432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2</v>
      </c>
      <c r="Z406">
        <v>2</v>
      </c>
      <c r="AA406">
        <v>1</v>
      </c>
      <c r="AB406">
        <v>0</v>
      </c>
      <c r="AC406">
        <v>1</v>
      </c>
      <c r="AD406">
        <v>11</v>
      </c>
      <c r="AF406">
        <v>0.29680138854450783</v>
      </c>
      <c r="AG406">
        <v>24432</v>
      </c>
    </row>
    <row r="407" spans="1:33" x14ac:dyDescent="0.2">
      <c r="A407" t="s">
        <v>2858</v>
      </c>
      <c r="B407" t="s">
        <v>2859</v>
      </c>
      <c r="C407" t="s">
        <v>1383</v>
      </c>
      <c r="D407">
        <v>711</v>
      </c>
      <c r="F407" t="s">
        <v>10</v>
      </c>
      <c r="G407" t="s">
        <v>959</v>
      </c>
      <c r="H407">
        <v>62426</v>
      </c>
      <c r="I407">
        <v>0.14199999999999999</v>
      </c>
      <c r="J407">
        <v>0.11673699015471167</v>
      </c>
      <c r="K407">
        <v>2.9535864978902954E-2</v>
      </c>
      <c r="L407">
        <v>2.127272727272727E-2</v>
      </c>
      <c r="M407">
        <v>0.30599999999999999</v>
      </c>
      <c r="N407">
        <v>-2.4212444675865662E-2</v>
      </c>
      <c r="O407">
        <v>0.39089481946624804</v>
      </c>
      <c r="P407">
        <v>0.12154031287605295</v>
      </c>
      <c r="Q407">
        <v>0.12939521800281295</v>
      </c>
      <c r="R407">
        <v>0.31718569780853517</v>
      </c>
      <c r="S407">
        <v>30929</v>
      </c>
      <c r="T407">
        <v>1</v>
      </c>
      <c r="U407">
        <v>2</v>
      </c>
      <c r="V407">
        <v>1</v>
      </c>
      <c r="W407">
        <v>1</v>
      </c>
      <c r="X407">
        <v>0</v>
      </c>
      <c r="Y407">
        <v>1</v>
      </c>
      <c r="Z407">
        <v>2</v>
      </c>
      <c r="AA407">
        <v>1</v>
      </c>
      <c r="AB407">
        <v>2</v>
      </c>
      <c r="AC407">
        <v>0</v>
      </c>
      <c r="AD407">
        <v>11</v>
      </c>
      <c r="AF407">
        <v>0.31718569780853517</v>
      </c>
      <c r="AG407">
        <v>30929</v>
      </c>
    </row>
    <row r="408" spans="1:33" x14ac:dyDescent="0.2">
      <c r="A408" t="s">
        <v>2860</v>
      </c>
      <c r="B408" t="s">
        <v>2861</v>
      </c>
      <c r="C408" t="s">
        <v>1729</v>
      </c>
      <c r="D408">
        <v>1724</v>
      </c>
      <c r="F408" t="s">
        <v>951</v>
      </c>
      <c r="G408" t="s">
        <v>1113</v>
      </c>
      <c r="H408">
        <v>61982</v>
      </c>
      <c r="I408">
        <v>8.1000000000000003E-2</v>
      </c>
      <c r="J408">
        <v>0.10614849187935035</v>
      </c>
      <c r="K408">
        <v>4.9883990719257539E-2</v>
      </c>
      <c r="L408">
        <v>2.4636363636363633E-2</v>
      </c>
      <c r="M408">
        <v>0.30499999999999999</v>
      </c>
      <c r="N408">
        <v>1.8771018037297464E-2</v>
      </c>
      <c r="O408">
        <v>0.5189243027888446</v>
      </c>
      <c r="P408">
        <v>9.9481865284974089E-2</v>
      </c>
      <c r="Q408">
        <v>0.19199535962877029</v>
      </c>
      <c r="R408">
        <v>0.20472440944881889</v>
      </c>
      <c r="S408">
        <v>28547</v>
      </c>
      <c r="T408">
        <v>1</v>
      </c>
      <c r="U408">
        <v>1</v>
      </c>
      <c r="V408">
        <v>1</v>
      </c>
      <c r="W408">
        <v>2</v>
      </c>
      <c r="X408">
        <v>0</v>
      </c>
      <c r="Y408">
        <v>1</v>
      </c>
      <c r="Z408">
        <v>0</v>
      </c>
      <c r="AA408">
        <v>2</v>
      </c>
      <c r="AB408">
        <v>2</v>
      </c>
      <c r="AC408">
        <v>1</v>
      </c>
      <c r="AD408">
        <v>11</v>
      </c>
      <c r="AF408">
        <v>0.20472440944881889</v>
      </c>
      <c r="AG408">
        <v>28547</v>
      </c>
    </row>
    <row r="409" spans="1:33" x14ac:dyDescent="0.2">
      <c r="A409" t="s">
        <v>2862</v>
      </c>
      <c r="B409" t="s">
        <v>2863</v>
      </c>
      <c r="C409" t="s">
        <v>1737</v>
      </c>
      <c r="D409">
        <v>1204</v>
      </c>
      <c r="F409" t="s">
        <v>777</v>
      </c>
      <c r="G409" t="s">
        <v>1093</v>
      </c>
      <c r="H409">
        <v>61591</v>
      </c>
      <c r="I409">
        <v>0.10199999999999999</v>
      </c>
      <c r="J409">
        <v>7.8073089700996676E-2</v>
      </c>
      <c r="K409">
        <v>3.4883720930232558E-2</v>
      </c>
      <c r="L409">
        <v>2.2818181818181817E-2</v>
      </c>
      <c r="M409">
        <v>0.314</v>
      </c>
      <c r="N409">
        <v>-3.4601791731733375E-2</v>
      </c>
      <c r="O409">
        <v>0.46287992027902342</v>
      </c>
      <c r="P409">
        <v>7.7040427154843633E-2</v>
      </c>
      <c r="Q409">
        <v>0.20764119601328904</v>
      </c>
      <c r="R409">
        <v>0.2517361111111111</v>
      </c>
      <c r="S409">
        <v>31000</v>
      </c>
      <c r="T409">
        <v>1</v>
      </c>
      <c r="U409">
        <v>1</v>
      </c>
      <c r="V409">
        <v>1</v>
      </c>
      <c r="W409">
        <v>1</v>
      </c>
      <c r="X409">
        <v>0</v>
      </c>
      <c r="Y409">
        <v>1</v>
      </c>
      <c r="Z409">
        <v>2</v>
      </c>
      <c r="AA409">
        <v>2</v>
      </c>
      <c r="AB409">
        <v>1</v>
      </c>
      <c r="AC409">
        <v>1</v>
      </c>
      <c r="AD409">
        <v>11</v>
      </c>
      <c r="AF409">
        <v>0.2517361111111111</v>
      </c>
      <c r="AG409">
        <v>31000</v>
      </c>
    </row>
    <row r="410" spans="1:33" x14ac:dyDescent="0.2">
      <c r="A410" t="s">
        <v>2864</v>
      </c>
      <c r="B410" t="s">
        <v>2865</v>
      </c>
      <c r="C410" t="s">
        <v>1501</v>
      </c>
      <c r="D410">
        <v>1863</v>
      </c>
      <c r="F410" t="s">
        <v>892</v>
      </c>
      <c r="G410" t="s">
        <v>964</v>
      </c>
      <c r="H410">
        <v>65458</v>
      </c>
      <c r="I410">
        <v>7.6999999999999999E-2</v>
      </c>
      <c r="J410">
        <v>8.0515297906602251E-2</v>
      </c>
      <c r="K410">
        <v>5.9581320450885669E-2</v>
      </c>
      <c r="L410">
        <v>2.5454545454545459E-2</v>
      </c>
      <c r="M410">
        <v>0.32200000000000001</v>
      </c>
      <c r="N410">
        <v>3.9670106892738664E-2</v>
      </c>
      <c r="O410">
        <v>0.47897125567322241</v>
      </c>
      <c r="P410">
        <v>0.10138029509757258</v>
      </c>
      <c r="Q410">
        <v>0.19753086419753085</v>
      </c>
      <c r="R410">
        <v>0.25778915919760992</v>
      </c>
      <c r="S410">
        <v>32722</v>
      </c>
      <c r="T410">
        <v>1</v>
      </c>
      <c r="U410">
        <v>1</v>
      </c>
      <c r="V410">
        <v>1</v>
      </c>
      <c r="W410">
        <v>2</v>
      </c>
      <c r="X410">
        <v>0</v>
      </c>
      <c r="Y410">
        <v>1</v>
      </c>
      <c r="Z410">
        <v>0</v>
      </c>
      <c r="AA410">
        <v>2</v>
      </c>
      <c r="AB410">
        <v>2</v>
      </c>
      <c r="AC410">
        <v>1</v>
      </c>
      <c r="AD410">
        <v>11</v>
      </c>
      <c r="AF410">
        <v>0.25778915919760992</v>
      </c>
      <c r="AG410">
        <v>32722</v>
      </c>
    </row>
    <row r="411" spans="1:33" x14ac:dyDescent="0.2">
      <c r="A411" t="s">
        <v>2866</v>
      </c>
      <c r="B411" t="s">
        <v>2867</v>
      </c>
      <c r="C411" t="s">
        <v>1414</v>
      </c>
      <c r="D411">
        <v>1557</v>
      </c>
      <c r="F411" t="s">
        <v>777</v>
      </c>
      <c r="G411" t="s">
        <v>1093</v>
      </c>
      <c r="H411">
        <v>66771</v>
      </c>
      <c r="I411">
        <v>6.5000000000000002E-2</v>
      </c>
      <c r="J411">
        <v>0.16441875401412973</v>
      </c>
      <c r="K411">
        <v>2.3763648041104687E-2</v>
      </c>
      <c r="L411">
        <v>2.2818181818181817E-2</v>
      </c>
      <c r="M411">
        <v>0.36599999999999999</v>
      </c>
      <c r="N411">
        <v>-3.4601791731733375E-2</v>
      </c>
      <c r="O411">
        <v>0.42385884158036058</v>
      </c>
      <c r="P411">
        <v>7.0447761194029845E-2</v>
      </c>
      <c r="Q411">
        <v>0.24534360950545922</v>
      </c>
      <c r="R411">
        <v>0.3220069020440669</v>
      </c>
      <c r="S411">
        <v>22153</v>
      </c>
      <c r="T411">
        <v>1</v>
      </c>
      <c r="U411">
        <v>0</v>
      </c>
      <c r="V411">
        <v>2</v>
      </c>
      <c r="W411">
        <v>0</v>
      </c>
      <c r="X411">
        <v>0</v>
      </c>
      <c r="Y411">
        <v>2</v>
      </c>
      <c r="Z411">
        <v>2</v>
      </c>
      <c r="AA411">
        <v>1</v>
      </c>
      <c r="AB411">
        <v>1</v>
      </c>
      <c r="AC411">
        <v>2</v>
      </c>
      <c r="AD411">
        <v>11</v>
      </c>
      <c r="AF411">
        <v>0.3220069020440669</v>
      </c>
      <c r="AG411">
        <v>22153</v>
      </c>
    </row>
    <row r="412" spans="1:33" x14ac:dyDescent="0.2">
      <c r="A412" t="s">
        <v>2868</v>
      </c>
      <c r="B412" t="s">
        <v>2869</v>
      </c>
      <c r="C412" t="s">
        <v>1301</v>
      </c>
      <c r="D412">
        <v>1738</v>
      </c>
      <c r="F412" t="s">
        <v>892</v>
      </c>
      <c r="G412" t="s">
        <v>964</v>
      </c>
      <c r="H412">
        <v>52394</v>
      </c>
      <c r="I412">
        <v>7.2000000000000008E-2</v>
      </c>
      <c r="J412">
        <v>0.12428078250863062</v>
      </c>
      <c r="K412">
        <v>3.1645569620253167E-2</v>
      </c>
      <c r="L412">
        <v>2.5454545454545459E-2</v>
      </c>
      <c r="M412">
        <v>0.32899999999999996</v>
      </c>
      <c r="N412">
        <v>3.9670106892738664E-2</v>
      </c>
      <c r="O412">
        <v>0.41700680272108842</v>
      </c>
      <c r="P412">
        <v>8.0423280423280424E-2</v>
      </c>
      <c r="Q412">
        <v>0.25834292289988492</v>
      </c>
      <c r="R412">
        <v>0.34995064165844025</v>
      </c>
      <c r="S412">
        <v>31425</v>
      </c>
      <c r="T412">
        <v>2</v>
      </c>
      <c r="U412">
        <v>1</v>
      </c>
      <c r="V412">
        <v>2</v>
      </c>
      <c r="W412">
        <v>1</v>
      </c>
      <c r="X412">
        <v>0</v>
      </c>
      <c r="Y412">
        <v>1</v>
      </c>
      <c r="Z412">
        <v>0</v>
      </c>
      <c r="AA412">
        <v>1</v>
      </c>
      <c r="AB412">
        <v>1</v>
      </c>
      <c r="AC412">
        <v>2</v>
      </c>
      <c r="AD412">
        <v>11</v>
      </c>
      <c r="AF412">
        <v>0.34995064165844025</v>
      </c>
      <c r="AG412">
        <v>31425</v>
      </c>
    </row>
    <row r="413" spans="1:33" x14ac:dyDescent="0.2">
      <c r="A413" t="s">
        <v>2870</v>
      </c>
      <c r="B413" t="s">
        <v>2871</v>
      </c>
      <c r="C413" t="s">
        <v>1562</v>
      </c>
      <c r="D413">
        <v>778</v>
      </c>
      <c r="F413" t="s">
        <v>366</v>
      </c>
      <c r="G413" t="s">
        <v>1050</v>
      </c>
      <c r="H413">
        <v>56600</v>
      </c>
      <c r="I413">
        <v>8.6999999999999994E-2</v>
      </c>
      <c r="J413">
        <v>7.583547557840617E-2</v>
      </c>
      <c r="K413">
        <v>3.2133676092544985E-2</v>
      </c>
      <c r="L413">
        <v>2.7363636363636368E-2</v>
      </c>
      <c r="M413">
        <v>0.35799999999999998</v>
      </c>
      <c r="N413">
        <v>-4.0451732278440629E-2</v>
      </c>
      <c r="O413">
        <v>0.4513148542999289</v>
      </c>
      <c r="P413">
        <v>0.12946428571428573</v>
      </c>
      <c r="Q413">
        <v>0.14910025706940874</v>
      </c>
      <c r="R413">
        <v>0.28421052631578947</v>
      </c>
      <c r="S413">
        <v>25855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2</v>
      </c>
      <c r="AA413">
        <v>1</v>
      </c>
      <c r="AB413">
        <v>2</v>
      </c>
      <c r="AC413">
        <v>0</v>
      </c>
      <c r="AD413">
        <v>11</v>
      </c>
      <c r="AF413">
        <v>0.28421052631578947</v>
      </c>
      <c r="AG413">
        <v>25855</v>
      </c>
    </row>
    <row r="414" spans="1:33" x14ac:dyDescent="0.2">
      <c r="A414" t="s">
        <v>2872</v>
      </c>
      <c r="B414" t="s">
        <v>2873</v>
      </c>
      <c r="C414" t="s">
        <v>1403</v>
      </c>
      <c r="D414">
        <v>765</v>
      </c>
      <c r="F414" t="s">
        <v>405</v>
      </c>
      <c r="G414" t="s">
        <v>1056</v>
      </c>
      <c r="H414">
        <v>59875</v>
      </c>
      <c r="I414">
        <v>0.13900000000000001</v>
      </c>
      <c r="J414">
        <v>0.10718954248366012</v>
      </c>
      <c r="K414">
        <v>3.2679738562091505E-2</v>
      </c>
      <c r="L414">
        <v>2.4000000000000004E-2</v>
      </c>
      <c r="M414">
        <v>0.32</v>
      </c>
      <c r="N414">
        <v>-2.2210901681100358E-2</v>
      </c>
      <c r="O414">
        <v>0.43338557993730409</v>
      </c>
      <c r="P414">
        <v>0.12442922374429223</v>
      </c>
      <c r="Q414">
        <v>0.1437908496732026</v>
      </c>
      <c r="R414">
        <v>0.32563380281690141</v>
      </c>
      <c r="S414">
        <v>25882</v>
      </c>
      <c r="T414">
        <v>1</v>
      </c>
      <c r="U414">
        <v>2</v>
      </c>
      <c r="V414">
        <v>1</v>
      </c>
      <c r="W414">
        <v>1</v>
      </c>
      <c r="X414">
        <v>0</v>
      </c>
      <c r="Y414">
        <v>1</v>
      </c>
      <c r="Z414">
        <v>2</v>
      </c>
      <c r="AA414">
        <v>1</v>
      </c>
      <c r="AB414">
        <v>2</v>
      </c>
      <c r="AC414">
        <v>0</v>
      </c>
      <c r="AD414">
        <v>11</v>
      </c>
      <c r="AF414">
        <v>0.32563380281690141</v>
      </c>
      <c r="AG414">
        <v>25882</v>
      </c>
    </row>
    <row r="415" spans="1:33" x14ac:dyDescent="0.2">
      <c r="A415" t="s">
        <v>2874</v>
      </c>
      <c r="B415" t="s">
        <v>2875</v>
      </c>
      <c r="C415" t="s">
        <v>1319</v>
      </c>
      <c r="D415">
        <v>1498</v>
      </c>
      <c r="F415" t="s">
        <v>1070</v>
      </c>
      <c r="G415" t="s">
        <v>1069</v>
      </c>
      <c r="H415">
        <v>56845</v>
      </c>
      <c r="I415">
        <v>7.5999999999999998E-2</v>
      </c>
      <c r="J415">
        <v>0.16889185580774366</v>
      </c>
      <c r="K415">
        <v>4.6061415220293722E-2</v>
      </c>
      <c r="L415">
        <v>2.9272727272727277E-2</v>
      </c>
      <c r="M415">
        <v>0.28199999999999997</v>
      </c>
      <c r="N415">
        <v>4.1193073460981007E-4</v>
      </c>
      <c r="O415">
        <v>0.56268343815513622</v>
      </c>
      <c r="P415">
        <v>5.531385954008701E-2</v>
      </c>
      <c r="Q415">
        <v>0.23164218958611482</v>
      </c>
      <c r="R415">
        <v>0.34736016727652902</v>
      </c>
      <c r="S415">
        <v>26595</v>
      </c>
      <c r="T415">
        <v>1</v>
      </c>
      <c r="U415">
        <v>1</v>
      </c>
      <c r="V415">
        <v>2</v>
      </c>
      <c r="W415">
        <v>1</v>
      </c>
      <c r="X415">
        <v>2</v>
      </c>
      <c r="Y415">
        <v>0</v>
      </c>
      <c r="Z415">
        <v>0</v>
      </c>
      <c r="AA415">
        <v>2</v>
      </c>
      <c r="AB415">
        <v>0</v>
      </c>
      <c r="AC415">
        <v>1</v>
      </c>
      <c r="AD415">
        <v>10</v>
      </c>
      <c r="AF415">
        <v>0.34736016727652902</v>
      </c>
      <c r="AG415">
        <v>26595</v>
      </c>
    </row>
    <row r="416" spans="1:33" x14ac:dyDescent="0.2">
      <c r="A416" t="s">
        <v>2876</v>
      </c>
      <c r="B416" t="s">
        <v>2877</v>
      </c>
      <c r="C416" t="s">
        <v>1530</v>
      </c>
      <c r="D416">
        <v>1483</v>
      </c>
      <c r="F416" t="s">
        <v>168</v>
      </c>
      <c r="G416" t="s">
        <v>992</v>
      </c>
      <c r="H416">
        <v>61830</v>
      </c>
      <c r="I416">
        <v>7.2999999999999995E-2</v>
      </c>
      <c r="J416">
        <v>4.720161834120027E-2</v>
      </c>
      <c r="K416">
        <v>4.1807147673634526E-2</v>
      </c>
      <c r="L416">
        <v>3.4727272727272725E-2</v>
      </c>
      <c r="M416">
        <v>0.34499999999999997</v>
      </c>
      <c r="N416">
        <v>-5.4076064826125904E-2</v>
      </c>
      <c r="O416">
        <v>0.42678499394917307</v>
      </c>
      <c r="P416">
        <v>5.0492610837438424E-2</v>
      </c>
      <c r="Q416">
        <v>0.20161834120026972</v>
      </c>
      <c r="R416">
        <v>0.28590640129101669</v>
      </c>
      <c r="S416">
        <v>29453</v>
      </c>
      <c r="T416">
        <v>1</v>
      </c>
      <c r="U416">
        <v>1</v>
      </c>
      <c r="V416">
        <v>0</v>
      </c>
      <c r="W416">
        <v>1</v>
      </c>
      <c r="X416">
        <v>2</v>
      </c>
      <c r="Y416">
        <v>1</v>
      </c>
      <c r="Z416">
        <v>2</v>
      </c>
      <c r="AA416">
        <v>1</v>
      </c>
      <c r="AB416">
        <v>0</v>
      </c>
      <c r="AC416">
        <v>1</v>
      </c>
      <c r="AD416">
        <v>10</v>
      </c>
      <c r="AF416">
        <v>0.28590640129101669</v>
      </c>
      <c r="AG416">
        <v>29453</v>
      </c>
    </row>
    <row r="417" spans="1:33" x14ac:dyDescent="0.2">
      <c r="A417" t="s">
        <v>2878</v>
      </c>
      <c r="B417" t="s">
        <v>2879</v>
      </c>
      <c r="C417" t="s">
        <v>1592</v>
      </c>
      <c r="D417">
        <v>2273</v>
      </c>
      <c r="F417" t="s">
        <v>977</v>
      </c>
      <c r="G417" t="s">
        <v>976</v>
      </c>
      <c r="H417">
        <v>68203</v>
      </c>
      <c r="I417">
        <v>0.22800000000000001</v>
      </c>
      <c r="J417">
        <v>0.30092388913330398</v>
      </c>
      <c r="K417">
        <v>4.7514298284205898E-2</v>
      </c>
      <c r="L417">
        <v>2.6818181818181817E-2</v>
      </c>
      <c r="M417">
        <v>0.3</v>
      </c>
      <c r="N417">
        <v>0.14341677503250974</v>
      </c>
      <c r="O417">
        <v>0.27117089575053499</v>
      </c>
      <c r="P417">
        <v>4.6960167714884697E-2</v>
      </c>
      <c r="Q417">
        <v>0.32248130224373073</v>
      </c>
      <c r="R417">
        <v>0.33933274802458296</v>
      </c>
      <c r="S417">
        <v>26545</v>
      </c>
      <c r="T417">
        <v>1</v>
      </c>
      <c r="U417">
        <v>2</v>
      </c>
      <c r="V417">
        <v>2</v>
      </c>
      <c r="W417">
        <v>2</v>
      </c>
      <c r="X417">
        <v>1</v>
      </c>
      <c r="Y417">
        <v>0</v>
      </c>
      <c r="Z417">
        <v>0</v>
      </c>
      <c r="AA417">
        <v>0</v>
      </c>
      <c r="AB417">
        <v>0</v>
      </c>
      <c r="AC417">
        <v>2</v>
      </c>
      <c r="AD417">
        <v>10</v>
      </c>
      <c r="AF417">
        <v>0.33933274802458296</v>
      </c>
      <c r="AG417">
        <v>26545</v>
      </c>
    </row>
    <row r="418" spans="1:33" x14ac:dyDescent="0.2">
      <c r="A418" t="s">
        <v>2880</v>
      </c>
      <c r="B418" t="s">
        <v>2881</v>
      </c>
      <c r="C418" t="s">
        <v>1709</v>
      </c>
      <c r="D418">
        <v>1503</v>
      </c>
      <c r="F418" t="s">
        <v>972</v>
      </c>
      <c r="G418" t="s">
        <v>971</v>
      </c>
      <c r="H418">
        <v>80038</v>
      </c>
      <c r="I418">
        <v>7.5999999999999998E-2</v>
      </c>
      <c r="J418">
        <v>8.6493679308050561E-2</v>
      </c>
      <c r="K418">
        <v>2.7944111776447105E-2</v>
      </c>
      <c r="L418">
        <v>3.0727272727272725E-2</v>
      </c>
      <c r="M418">
        <v>0.34200000000000003</v>
      </c>
      <c r="N418">
        <v>9.0296649086760147E-2</v>
      </c>
      <c r="O418">
        <v>0.42041454829878766</v>
      </c>
      <c r="P418">
        <v>0.1043731778425656</v>
      </c>
      <c r="Q418">
        <v>0.21423819028609448</v>
      </c>
      <c r="R418">
        <v>0.22699055330634277</v>
      </c>
      <c r="S418">
        <v>40500</v>
      </c>
      <c r="T418">
        <v>0</v>
      </c>
      <c r="U418">
        <v>1</v>
      </c>
      <c r="V418">
        <v>1</v>
      </c>
      <c r="W418">
        <v>1</v>
      </c>
      <c r="X418">
        <v>2</v>
      </c>
      <c r="Y418">
        <v>1</v>
      </c>
      <c r="Z418">
        <v>0</v>
      </c>
      <c r="AA418">
        <v>1</v>
      </c>
      <c r="AB418">
        <v>2</v>
      </c>
      <c r="AC418">
        <v>1</v>
      </c>
      <c r="AD418">
        <v>10</v>
      </c>
      <c r="AF418">
        <v>0.22699055330634277</v>
      </c>
      <c r="AG418">
        <v>40500</v>
      </c>
    </row>
    <row r="419" spans="1:33" x14ac:dyDescent="0.2">
      <c r="A419" t="s">
        <v>2882</v>
      </c>
      <c r="B419" t="s">
        <v>2883</v>
      </c>
      <c r="C419" t="s">
        <v>2884</v>
      </c>
      <c r="D419">
        <v>1069</v>
      </c>
      <c r="F419" t="s">
        <v>1090</v>
      </c>
      <c r="G419" t="s">
        <v>1089</v>
      </c>
      <c r="H419">
        <v>55871</v>
      </c>
      <c r="I419">
        <v>0.16600000000000001</v>
      </c>
      <c r="J419">
        <v>1.9644527595884004E-2</v>
      </c>
      <c r="K419">
        <v>1.9644527595884004E-2</v>
      </c>
      <c r="L419">
        <v>2.2545454545454546E-2</v>
      </c>
      <c r="M419">
        <v>0.40899999999999997</v>
      </c>
      <c r="N419">
        <v>0.16787640775660517</v>
      </c>
      <c r="O419">
        <v>0.572265625</v>
      </c>
      <c r="P419">
        <v>2.3957409050576754E-2</v>
      </c>
      <c r="Q419">
        <v>0.37792329279700654</v>
      </c>
      <c r="R419">
        <v>0.34775982932032917</v>
      </c>
      <c r="S419">
        <v>29604</v>
      </c>
      <c r="T419">
        <v>2</v>
      </c>
      <c r="U419">
        <v>2</v>
      </c>
      <c r="V419">
        <v>0</v>
      </c>
      <c r="W419">
        <v>0</v>
      </c>
      <c r="X419">
        <v>0</v>
      </c>
      <c r="Y419">
        <v>2</v>
      </c>
      <c r="Z419">
        <v>0</v>
      </c>
      <c r="AA419">
        <v>2</v>
      </c>
      <c r="AB419">
        <v>0</v>
      </c>
      <c r="AC419">
        <v>2</v>
      </c>
      <c r="AD419">
        <v>10</v>
      </c>
      <c r="AF419">
        <v>0.34775982932032917</v>
      </c>
      <c r="AG419">
        <v>29604</v>
      </c>
    </row>
    <row r="420" spans="1:33" x14ac:dyDescent="0.2">
      <c r="A420" t="s">
        <v>2885</v>
      </c>
      <c r="B420" t="s">
        <v>2886</v>
      </c>
      <c r="C420" t="s">
        <v>1433</v>
      </c>
      <c r="D420">
        <v>1179</v>
      </c>
      <c r="F420" t="s">
        <v>1070</v>
      </c>
      <c r="G420" t="s">
        <v>1069</v>
      </c>
      <c r="H420">
        <v>49375</v>
      </c>
      <c r="I420">
        <v>0.14899999999999999</v>
      </c>
      <c r="J420">
        <v>5.5131467345207803E-2</v>
      </c>
      <c r="K420">
        <v>7.124681933842239E-2</v>
      </c>
      <c r="L420">
        <v>2.9272727272727277E-2</v>
      </c>
      <c r="M420">
        <v>0.26</v>
      </c>
      <c r="N420">
        <v>4.1193073460981007E-4</v>
      </c>
      <c r="O420">
        <v>0.44300822561692127</v>
      </c>
      <c r="P420">
        <v>4.9560351718625099E-2</v>
      </c>
      <c r="Q420">
        <v>0.22476675148430875</v>
      </c>
      <c r="R420">
        <v>0.42089093701996927</v>
      </c>
      <c r="S420">
        <v>29977</v>
      </c>
      <c r="T420">
        <v>2</v>
      </c>
      <c r="U420">
        <v>2</v>
      </c>
      <c r="V420">
        <v>0</v>
      </c>
      <c r="W420">
        <v>2</v>
      </c>
      <c r="X420">
        <v>2</v>
      </c>
      <c r="Y420">
        <v>0</v>
      </c>
      <c r="Z420">
        <v>0</v>
      </c>
      <c r="AA420">
        <v>1</v>
      </c>
      <c r="AB420">
        <v>0</v>
      </c>
      <c r="AC420">
        <v>1</v>
      </c>
      <c r="AD420">
        <v>10</v>
      </c>
      <c r="AF420">
        <v>0.42089093701996927</v>
      </c>
      <c r="AG420">
        <v>29977</v>
      </c>
    </row>
    <row r="421" spans="1:33" x14ac:dyDescent="0.2">
      <c r="A421" t="s">
        <v>2887</v>
      </c>
      <c r="B421" t="s">
        <v>2888</v>
      </c>
      <c r="C421" t="s">
        <v>1620</v>
      </c>
      <c r="D421">
        <v>2313</v>
      </c>
      <c r="F421" t="s">
        <v>977</v>
      </c>
      <c r="G421" t="s">
        <v>976</v>
      </c>
      <c r="H421">
        <v>67259</v>
      </c>
      <c r="I421">
        <v>0.109</v>
      </c>
      <c r="J421">
        <v>0.14613056636402941</v>
      </c>
      <c r="K421">
        <v>4.5827929096411583E-2</v>
      </c>
      <c r="L421">
        <v>2.6818181818181817E-2</v>
      </c>
      <c r="M421">
        <v>0.32400000000000001</v>
      </c>
      <c r="N421">
        <v>0.14341677503250974</v>
      </c>
      <c r="O421">
        <v>0.23210884353741496</v>
      </c>
      <c r="P421">
        <v>6.0138155221454694E-2</v>
      </c>
      <c r="Q421">
        <v>0.26329442282749677</v>
      </c>
      <c r="R421">
        <v>0.22633663366336634</v>
      </c>
      <c r="S421">
        <v>31174</v>
      </c>
      <c r="T421">
        <v>1</v>
      </c>
      <c r="U421">
        <v>1</v>
      </c>
      <c r="V421">
        <v>2</v>
      </c>
      <c r="W421">
        <v>1</v>
      </c>
      <c r="X421">
        <v>1</v>
      </c>
      <c r="Y421">
        <v>1</v>
      </c>
      <c r="Z421">
        <v>0</v>
      </c>
      <c r="AA421">
        <v>0</v>
      </c>
      <c r="AB421">
        <v>1</v>
      </c>
      <c r="AC421">
        <v>2</v>
      </c>
      <c r="AD421">
        <v>10</v>
      </c>
      <c r="AF421">
        <v>0.22633663366336634</v>
      </c>
      <c r="AG421">
        <v>31174</v>
      </c>
    </row>
    <row r="422" spans="1:33" x14ac:dyDescent="0.2">
      <c r="A422" t="s">
        <v>2889</v>
      </c>
      <c r="B422" t="s">
        <v>2890</v>
      </c>
      <c r="C422" t="s">
        <v>1643</v>
      </c>
      <c r="D422">
        <v>1334</v>
      </c>
      <c r="F422" t="s">
        <v>1045</v>
      </c>
      <c r="G422" t="s">
        <v>1044</v>
      </c>
      <c r="H422">
        <v>63704</v>
      </c>
      <c r="I422">
        <v>9.6999999999999989E-2</v>
      </c>
      <c r="J422">
        <v>0.10644677661169415</v>
      </c>
      <c r="K422">
        <v>2.6986506746626688E-2</v>
      </c>
      <c r="L422">
        <v>3.2000000000000001E-2</v>
      </c>
      <c r="M422">
        <v>0.38</v>
      </c>
      <c r="N422">
        <v>5.716481867041108E-2</v>
      </c>
      <c r="O422">
        <v>0.43986254295532645</v>
      </c>
      <c r="P422">
        <v>3.1930333817126268E-2</v>
      </c>
      <c r="Q422">
        <v>0.19190404797601199</v>
      </c>
      <c r="R422">
        <v>0.30539130434782608</v>
      </c>
      <c r="S422">
        <v>31273</v>
      </c>
      <c r="T422">
        <v>1</v>
      </c>
      <c r="U422">
        <v>1</v>
      </c>
      <c r="V422">
        <v>1</v>
      </c>
      <c r="W422">
        <v>1</v>
      </c>
      <c r="X422">
        <v>2</v>
      </c>
      <c r="Y422">
        <v>2</v>
      </c>
      <c r="Z422">
        <v>0</v>
      </c>
      <c r="AA422">
        <v>1</v>
      </c>
      <c r="AB422">
        <v>0</v>
      </c>
      <c r="AC422">
        <v>1</v>
      </c>
      <c r="AD422">
        <v>10</v>
      </c>
      <c r="AF422">
        <v>0.30539130434782608</v>
      </c>
      <c r="AG422">
        <v>31273</v>
      </c>
    </row>
    <row r="423" spans="1:33" x14ac:dyDescent="0.2">
      <c r="A423" t="s">
        <v>2891</v>
      </c>
      <c r="B423" t="s">
        <v>2892</v>
      </c>
      <c r="C423" t="s">
        <v>1660</v>
      </c>
      <c r="D423">
        <v>1374</v>
      </c>
      <c r="F423" t="s">
        <v>1045</v>
      </c>
      <c r="G423" t="s">
        <v>1044</v>
      </c>
      <c r="H423">
        <v>76447</v>
      </c>
      <c r="I423">
        <v>0.129</v>
      </c>
      <c r="J423">
        <v>9.606986899563319E-2</v>
      </c>
      <c r="K423">
        <v>4.4395924308588061E-2</v>
      </c>
      <c r="L423">
        <v>3.2000000000000001E-2</v>
      </c>
      <c r="M423">
        <v>0.32700000000000001</v>
      </c>
      <c r="N423">
        <v>5.716481867041108E-2</v>
      </c>
      <c r="O423">
        <v>0.40864600326264272</v>
      </c>
      <c r="P423">
        <v>7.847082494969819E-2</v>
      </c>
      <c r="Q423">
        <v>0.21033478893740903</v>
      </c>
      <c r="R423">
        <v>0.19631017584318247</v>
      </c>
      <c r="S423">
        <v>33662</v>
      </c>
      <c r="T423">
        <v>0</v>
      </c>
      <c r="U423">
        <v>2</v>
      </c>
      <c r="V423">
        <v>1</v>
      </c>
      <c r="W423">
        <v>1</v>
      </c>
      <c r="X423">
        <v>2</v>
      </c>
      <c r="Y423">
        <v>1</v>
      </c>
      <c r="Z423">
        <v>0</v>
      </c>
      <c r="AA423">
        <v>1</v>
      </c>
      <c r="AB423">
        <v>1</v>
      </c>
      <c r="AC423">
        <v>1</v>
      </c>
      <c r="AD423">
        <v>10</v>
      </c>
      <c r="AF423">
        <v>0.19631017584318247</v>
      </c>
      <c r="AG423">
        <v>33662</v>
      </c>
    </row>
    <row r="424" spans="1:33" x14ac:dyDescent="0.2">
      <c r="A424" t="s">
        <v>2893</v>
      </c>
      <c r="B424" t="s">
        <v>2894</v>
      </c>
      <c r="C424" t="s">
        <v>1476</v>
      </c>
      <c r="D424">
        <v>1800</v>
      </c>
      <c r="F424" t="s">
        <v>1045</v>
      </c>
      <c r="G424" t="s">
        <v>1044</v>
      </c>
      <c r="H424">
        <v>55411</v>
      </c>
      <c r="I424">
        <v>0.12</v>
      </c>
      <c r="J424">
        <v>0.12666666666666668</v>
      </c>
      <c r="K424">
        <v>1.3333333333333334E-2</v>
      </c>
      <c r="L424">
        <v>3.2000000000000001E-2</v>
      </c>
      <c r="M424">
        <v>0.311</v>
      </c>
      <c r="N424">
        <v>5.716481867041108E-2</v>
      </c>
      <c r="O424">
        <v>0.40931615460852327</v>
      </c>
      <c r="P424">
        <v>1.2074643249176729E-2</v>
      </c>
      <c r="Q424">
        <v>0.23166666666666666</v>
      </c>
      <c r="R424">
        <v>0.37861345612688668</v>
      </c>
      <c r="S424">
        <v>23871</v>
      </c>
      <c r="T424">
        <v>2</v>
      </c>
      <c r="U424">
        <v>1</v>
      </c>
      <c r="V424">
        <v>2</v>
      </c>
      <c r="W424">
        <v>0</v>
      </c>
      <c r="X424">
        <v>2</v>
      </c>
      <c r="Y424">
        <v>1</v>
      </c>
      <c r="Z424">
        <v>0</v>
      </c>
      <c r="AA424">
        <v>1</v>
      </c>
      <c r="AB424">
        <v>0</v>
      </c>
      <c r="AC424">
        <v>1</v>
      </c>
      <c r="AD424">
        <v>10</v>
      </c>
      <c r="AF424">
        <v>0.37861345612688668</v>
      </c>
      <c r="AG424">
        <v>23871</v>
      </c>
    </row>
    <row r="425" spans="1:33" x14ac:dyDescent="0.2">
      <c r="A425" t="s">
        <v>2895</v>
      </c>
      <c r="B425" t="s">
        <v>2896</v>
      </c>
      <c r="C425" t="s">
        <v>1300</v>
      </c>
      <c r="D425">
        <v>575</v>
      </c>
      <c r="F425" t="s">
        <v>1045</v>
      </c>
      <c r="G425" t="s">
        <v>1044</v>
      </c>
      <c r="H425">
        <v>63750</v>
      </c>
      <c r="I425">
        <v>0.156</v>
      </c>
      <c r="J425">
        <v>0.11478260869565217</v>
      </c>
      <c r="K425">
        <v>0.14434782608695651</v>
      </c>
      <c r="L425">
        <v>3.2000000000000001E-2</v>
      </c>
      <c r="M425">
        <v>0.34799999999999998</v>
      </c>
      <c r="N425">
        <v>5.716481867041108E-2</v>
      </c>
      <c r="O425">
        <v>0.4263261296660118</v>
      </c>
      <c r="P425">
        <v>5.0613496932515337E-2</v>
      </c>
      <c r="Q425">
        <v>0.17739130434782607</v>
      </c>
      <c r="R425">
        <v>0.34398216939078752</v>
      </c>
      <c r="S425">
        <v>21607</v>
      </c>
      <c r="T425">
        <v>1</v>
      </c>
      <c r="U425">
        <v>2</v>
      </c>
      <c r="V425">
        <v>1</v>
      </c>
      <c r="W425">
        <v>2</v>
      </c>
      <c r="X425">
        <v>2</v>
      </c>
      <c r="Y425">
        <v>1</v>
      </c>
      <c r="Z425">
        <v>0</v>
      </c>
      <c r="AA425">
        <v>1</v>
      </c>
      <c r="AB425">
        <v>0</v>
      </c>
      <c r="AC425">
        <v>0</v>
      </c>
      <c r="AD425">
        <v>10</v>
      </c>
      <c r="AF425">
        <v>0.34398216939078752</v>
      </c>
      <c r="AG425">
        <v>21607</v>
      </c>
    </row>
    <row r="426" spans="1:33" x14ac:dyDescent="0.2">
      <c r="A426" t="s">
        <v>2897</v>
      </c>
      <c r="B426" t="s">
        <v>2898</v>
      </c>
      <c r="C426" t="s">
        <v>1432</v>
      </c>
      <c r="D426">
        <v>2142</v>
      </c>
      <c r="F426" t="s">
        <v>1045</v>
      </c>
      <c r="G426" t="s">
        <v>1044</v>
      </c>
      <c r="H426">
        <v>62468</v>
      </c>
      <c r="I426">
        <v>0.15</v>
      </c>
      <c r="J426">
        <v>4.9019607843137254E-2</v>
      </c>
      <c r="K426">
        <v>2.7077497665732961E-2</v>
      </c>
      <c r="L426">
        <v>3.2000000000000001E-2</v>
      </c>
      <c r="M426">
        <v>0.23</v>
      </c>
      <c r="N426">
        <v>5.716481867041108E-2</v>
      </c>
      <c r="O426">
        <v>0.31843749999999998</v>
      </c>
      <c r="P426">
        <v>0.145933014354067</v>
      </c>
      <c r="Q426">
        <v>0.24276377217553688</v>
      </c>
      <c r="R426">
        <v>0.37745740498034075</v>
      </c>
      <c r="S426">
        <v>28370</v>
      </c>
      <c r="T426">
        <v>1</v>
      </c>
      <c r="U426">
        <v>2</v>
      </c>
      <c r="V426">
        <v>0</v>
      </c>
      <c r="W426">
        <v>1</v>
      </c>
      <c r="X426">
        <v>2</v>
      </c>
      <c r="Y426">
        <v>0</v>
      </c>
      <c r="Z426">
        <v>0</v>
      </c>
      <c r="AA426">
        <v>0</v>
      </c>
      <c r="AB426">
        <v>2</v>
      </c>
      <c r="AC426">
        <v>2</v>
      </c>
      <c r="AD426">
        <v>10</v>
      </c>
      <c r="AF426">
        <v>0.37745740498034075</v>
      </c>
      <c r="AG426">
        <v>28370</v>
      </c>
    </row>
    <row r="427" spans="1:33" x14ac:dyDescent="0.2">
      <c r="A427" t="s">
        <v>2899</v>
      </c>
      <c r="B427" t="s">
        <v>2900</v>
      </c>
      <c r="C427" t="s">
        <v>1565</v>
      </c>
      <c r="D427">
        <v>2306</v>
      </c>
      <c r="F427" t="s">
        <v>1090</v>
      </c>
      <c r="G427" t="s">
        <v>1089</v>
      </c>
      <c r="H427">
        <v>57732</v>
      </c>
      <c r="I427">
        <v>0.17800000000000002</v>
      </c>
      <c r="J427">
        <v>0.12532523850823937</v>
      </c>
      <c r="K427">
        <v>2.6886383347788378E-2</v>
      </c>
      <c r="L427">
        <v>2.2545454545454546E-2</v>
      </c>
      <c r="M427">
        <v>0.24100000000000002</v>
      </c>
      <c r="N427">
        <v>0.16787640775660517</v>
      </c>
      <c r="O427">
        <v>0.22488188976377954</v>
      </c>
      <c r="P427">
        <v>0.11715160796324656</v>
      </c>
      <c r="Q427">
        <v>0.32393755420641807</v>
      </c>
      <c r="R427">
        <v>0.37048917401764236</v>
      </c>
      <c r="S427">
        <v>24969</v>
      </c>
      <c r="T427">
        <v>1</v>
      </c>
      <c r="U427">
        <v>2</v>
      </c>
      <c r="V427">
        <v>2</v>
      </c>
      <c r="W427">
        <v>1</v>
      </c>
      <c r="X427">
        <v>0</v>
      </c>
      <c r="Y427">
        <v>0</v>
      </c>
      <c r="Z427">
        <v>0</v>
      </c>
      <c r="AA427">
        <v>0</v>
      </c>
      <c r="AB427">
        <v>2</v>
      </c>
      <c r="AC427">
        <v>2</v>
      </c>
      <c r="AD427">
        <v>10</v>
      </c>
      <c r="AF427">
        <v>0.37048917401764236</v>
      </c>
      <c r="AG427">
        <v>24969</v>
      </c>
    </row>
    <row r="428" spans="1:33" x14ac:dyDescent="0.2">
      <c r="A428" t="s">
        <v>2901</v>
      </c>
      <c r="B428" t="s">
        <v>2902</v>
      </c>
      <c r="C428" t="s">
        <v>1563</v>
      </c>
      <c r="D428">
        <v>1527</v>
      </c>
      <c r="F428" t="s">
        <v>1090</v>
      </c>
      <c r="G428" t="s">
        <v>1089</v>
      </c>
      <c r="H428">
        <v>61581</v>
      </c>
      <c r="I428">
        <v>0.14400000000000002</v>
      </c>
      <c r="J428">
        <v>0.15258677144728225</v>
      </c>
      <c r="K428">
        <v>3.2089063523248196E-2</v>
      </c>
      <c r="L428">
        <v>2.2545454545454546E-2</v>
      </c>
      <c r="M428">
        <v>0.19399999999999998</v>
      </c>
      <c r="N428">
        <v>0.16787640775660517</v>
      </c>
      <c r="O428">
        <v>0.37519999999999998</v>
      </c>
      <c r="P428">
        <v>9.3230403800475065E-2</v>
      </c>
      <c r="Q428">
        <v>0.3235101506221349</v>
      </c>
      <c r="R428">
        <v>0.40953873712494404</v>
      </c>
      <c r="S428">
        <v>25780</v>
      </c>
      <c r="T428">
        <v>1</v>
      </c>
      <c r="U428">
        <v>2</v>
      </c>
      <c r="V428">
        <v>2</v>
      </c>
      <c r="W428">
        <v>1</v>
      </c>
      <c r="X428">
        <v>0</v>
      </c>
      <c r="Y428">
        <v>0</v>
      </c>
      <c r="Z428">
        <v>0</v>
      </c>
      <c r="AA428">
        <v>1</v>
      </c>
      <c r="AB428">
        <v>1</v>
      </c>
      <c r="AC428">
        <v>2</v>
      </c>
      <c r="AD428">
        <v>10</v>
      </c>
      <c r="AF428">
        <v>0.40953873712494404</v>
      </c>
      <c r="AG428">
        <v>25780</v>
      </c>
    </row>
    <row r="429" spans="1:33" x14ac:dyDescent="0.2">
      <c r="A429" t="s">
        <v>2903</v>
      </c>
      <c r="B429" t="s">
        <v>2904</v>
      </c>
      <c r="C429" t="s">
        <v>1496</v>
      </c>
      <c r="D429">
        <v>917</v>
      </c>
      <c r="F429" t="s">
        <v>996</v>
      </c>
      <c r="G429" t="s">
        <v>995</v>
      </c>
      <c r="H429">
        <v>64338</v>
      </c>
      <c r="I429">
        <v>8.3000000000000004E-2</v>
      </c>
      <c r="J429">
        <v>0.10577971646673937</v>
      </c>
      <c r="K429">
        <v>1.8538713195201745E-2</v>
      </c>
      <c r="L429">
        <v>2.4454545454545455E-2</v>
      </c>
      <c r="M429">
        <v>0.312</v>
      </c>
      <c r="N429">
        <v>-5.9400974491258238E-2</v>
      </c>
      <c r="O429">
        <v>0.4457177322074789</v>
      </c>
      <c r="P429">
        <v>0.13079777365491652</v>
      </c>
      <c r="Q429">
        <v>0.23446019629225737</v>
      </c>
      <c r="R429">
        <v>0.2703368940016434</v>
      </c>
      <c r="S429">
        <v>27571</v>
      </c>
      <c r="T429">
        <v>1</v>
      </c>
      <c r="U429">
        <v>1</v>
      </c>
      <c r="V429">
        <v>1</v>
      </c>
      <c r="W429">
        <v>0</v>
      </c>
      <c r="X429">
        <v>0</v>
      </c>
      <c r="Y429">
        <v>1</v>
      </c>
      <c r="Z429">
        <v>2</v>
      </c>
      <c r="AA429">
        <v>1</v>
      </c>
      <c r="AB429">
        <v>2</v>
      </c>
      <c r="AC429">
        <v>1</v>
      </c>
      <c r="AD429">
        <v>10</v>
      </c>
      <c r="AF429">
        <v>0.2703368940016434</v>
      </c>
      <c r="AG429">
        <v>27571</v>
      </c>
    </row>
    <row r="430" spans="1:33" x14ac:dyDescent="0.2">
      <c r="A430" t="s">
        <v>2905</v>
      </c>
      <c r="B430" t="s">
        <v>2906</v>
      </c>
      <c r="C430" t="s">
        <v>1437</v>
      </c>
      <c r="D430">
        <v>930</v>
      </c>
      <c r="F430" t="s">
        <v>996</v>
      </c>
      <c r="G430" t="s">
        <v>995</v>
      </c>
      <c r="H430">
        <v>64044</v>
      </c>
      <c r="I430">
        <v>9.5000000000000001E-2</v>
      </c>
      <c r="J430">
        <v>6.8817204301075269E-2</v>
      </c>
      <c r="K430">
        <v>2.903225806451613E-2</v>
      </c>
      <c r="L430">
        <v>2.4454545454545455E-2</v>
      </c>
      <c r="M430">
        <v>0.41299999999999998</v>
      </c>
      <c r="N430">
        <v>-5.9400974491258238E-2</v>
      </c>
      <c r="O430">
        <v>0.40295500335795836</v>
      </c>
      <c r="P430">
        <v>8.3175803402646506E-2</v>
      </c>
      <c r="Q430">
        <v>0.14731182795698924</v>
      </c>
      <c r="R430">
        <v>0.28292682926829266</v>
      </c>
      <c r="S430">
        <v>28523</v>
      </c>
      <c r="T430">
        <v>1</v>
      </c>
      <c r="U430">
        <v>1</v>
      </c>
      <c r="V430">
        <v>1</v>
      </c>
      <c r="W430">
        <v>1</v>
      </c>
      <c r="X430">
        <v>0</v>
      </c>
      <c r="Y430">
        <v>2</v>
      </c>
      <c r="Z430">
        <v>2</v>
      </c>
      <c r="AA430">
        <v>1</v>
      </c>
      <c r="AB430">
        <v>1</v>
      </c>
      <c r="AC430">
        <v>0</v>
      </c>
      <c r="AD430">
        <v>10</v>
      </c>
      <c r="AF430">
        <v>0.28292682926829266</v>
      </c>
      <c r="AG430">
        <v>28523</v>
      </c>
    </row>
    <row r="431" spans="1:33" x14ac:dyDescent="0.2">
      <c r="A431" t="s">
        <v>2907</v>
      </c>
      <c r="B431" t="s">
        <v>2908</v>
      </c>
      <c r="C431" t="s">
        <v>1664</v>
      </c>
      <c r="D431">
        <v>705</v>
      </c>
      <c r="F431" t="s">
        <v>863</v>
      </c>
      <c r="G431" t="s">
        <v>962</v>
      </c>
      <c r="H431">
        <v>70602</v>
      </c>
      <c r="I431">
        <v>5.2000000000000005E-2</v>
      </c>
      <c r="J431">
        <v>3.4042553191489362E-2</v>
      </c>
      <c r="K431">
        <v>1.9858156028368795E-2</v>
      </c>
      <c r="L431">
        <v>2.7454545454545457E-2</v>
      </c>
      <c r="M431">
        <v>0.41700000000000004</v>
      </c>
      <c r="N431">
        <v>-3.1594064145524174E-2</v>
      </c>
      <c r="O431">
        <v>0.4107142857142857</v>
      </c>
      <c r="P431">
        <v>0.10434782608695652</v>
      </c>
      <c r="Q431">
        <v>0.21702127659574469</v>
      </c>
      <c r="R431">
        <v>0.19710144927536233</v>
      </c>
      <c r="S431">
        <v>32600</v>
      </c>
      <c r="T431">
        <v>1</v>
      </c>
      <c r="U431">
        <v>0</v>
      </c>
      <c r="V431">
        <v>0</v>
      </c>
      <c r="W431">
        <v>0</v>
      </c>
      <c r="X431">
        <v>1</v>
      </c>
      <c r="Y431">
        <v>2</v>
      </c>
      <c r="Z431">
        <v>2</v>
      </c>
      <c r="AA431">
        <v>1</v>
      </c>
      <c r="AB431">
        <v>2</v>
      </c>
      <c r="AC431">
        <v>1</v>
      </c>
      <c r="AD431">
        <v>10</v>
      </c>
      <c r="AF431">
        <v>0.19710144927536233</v>
      </c>
      <c r="AG431">
        <v>32600</v>
      </c>
    </row>
    <row r="432" spans="1:33" x14ac:dyDescent="0.2">
      <c r="A432" t="s">
        <v>2909</v>
      </c>
      <c r="B432" t="s">
        <v>2910</v>
      </c>
      <c r="C432" t="s">
        <v>1481</v>
      </c>
      <c r="D432">
        <v>918</v>
      </c>
      <c r="F432" t="s">
        <v>1070</v>
      </c>
      <c r="G432" t="s">
        <v>1069</v>
      </c>
      <c r="H432">
        <v>53488</v>
      </c>
      <c r="I432">
        <v>0.24199999999999999</v>
      </c>
      <c r="J432">
        <v>0.14923747276688454</v>
      </c>
      <c r="K432">
        <v>1.6339869281045753E-2</v>
      </c>
      <c r="L432">
        <v>2.9272727272727277E-2</v>
      </c>
      <c r="M432">
        <v>0.188</v>
      </c>
      <c r="N432">
        <v>4.1193073460981007E-4</v>
      </c>
      <c r="O432">
        <v>0.26595744680851063</v>
      </c>
      <c r="P432">
        <v>3.5527690700104496E-2</v>
      </c>
      <c r="Q432">
        <v>0.37145969498910675</v>
      </c>
      <c r="R432">
        <v>0.36142001710863986</v>
      </c>
      <c r="S432">
        <v>23586</v>
      </c>
      <c r="T432">
        <v>2</v>
      </c>
      <c r="U432">
        <v>2</v>
      </c>
      <c r="V432">
        <v>2</v>
      </c>
      <c r="W432">
        <v>0</v>
      </c>
      <c r="X432">
        <v>2</v>
      </c>
      <c r="Y432">
        <v>0</v>
      </c>
      <c r="Z432">
        <v>0</v>
      </c>
      <c r="AA432">
        <v>0</v>
      </c>
      <c r="AB432">
        <v>0</v>
      </c>
      <c r="AC432">
        <v>2</v>
      </c>
      <c r="AD432">
        <v>10</v>
      </c>
      <c r="AF432">
        <v>0.36142001710863986</v>
      </c>
      <c r="AG432">
        <v>23586</v>
      </c>
    </row>
    <row r="433" spans="1:33" x14ac:dyDescent="0.2">
      <c r="A433" t="s">
        <v>2911</v>
      </c>
      <c r="B433" t="s">
        <v>2912</v>
      </c>
      <c r="C433" t="s">
        <v>1463</v>
      </c>
      <c r="D433">
        <v>449</v>
      </c>
      <c r="F433" t="s">
        <v>1070</v>
      </c>
      <c r="G433" t="s">
        <v>1069</v>
      </c>
      <c r="H433">
        <v>33750</v>
      </c>
      <c r="I433">
        <v>0.55299999999999994</v>
      </c>
      <c r="J433">
        <v>9.3541202672605794E-2</v>
      </c>
      <c r="K433">
        <v>0</v>
      </c>
      <c r="L433">
        <v>2.9272727272727277E-2</v>
      </c>
      <c r="M433">
        <v>0.23899999999999999</v>
      </c>
      <c r="N433">
        <v>4.1193073460981007E-4</v>
      </c>
      <c r="O433">
        <v>0.2711864406779661</v>
      </c>
      <c r="P433">
        <v>8.9249492900608518E-2</v>
      </c>
      <c r="Q433">
        <v>0.46993318485523383</v>
      </c>
      <c r="R433">
        <v>0.79495524816924323</v>
      </c>
      <c r="S433">
        <v>12438</v>
      </c>
      <c r="T433">
        <v>2</v>
      </c>
      <c r="U433">
        <v>2</v>
      </c>
      <c r="V433">
        <v>1</v>
      </c>
      <c r="W433">
        <v>0</v>
      </c>
      <c r="X433">
        <v>2</v>
      </c>
      <c r="Y433">
        <v>0</v>
      </c>
      <c r="Z433">
        <v>0</v>
      </c>
      <c r="AA433">
        <v>0</v>
      </c>
      <c r="AB433">
        <v>1</v>
      </c>
      <c r="AC433">
        <v>2</v>
      </c>
      <c r="AD433">
        <v>10</v>
      </c>
      <c r="AF433">
        <v>0.79495524816924323</v>
      </c>
      <c r="AG433">
        <v>12438</v>
      </c>
    </row>
    <row r="434" spans="1:33" x14ac:dyDescent="0.2">
      <c r="A434" t="s">
        <v>2913</v>
      </c>
      <c r="B434" t="s">
        <v>2914</v>
      </c>
      <c r="C434" t="s">
        <v>1710</v>
      </c>
      <c r="D434">
        <v>2331</v>
      </c>
      <c r="F434" t="s">
        <v>1070</v>
      </c>
      <c r="G434" t="s">
        <v>1069</v>
      </c>
      <c r="H434">
        <v>65594</v>
      </c>
      <c r="I434">
        <v>0.11800000000000001</v>
      </c>
      <c r="J434">
        <v>7.4646074646074645E-2</v>
      </c>
      <c r="K434">
        <v>2.9601029601029602E-2</v>
      </c>
      <c r="L434">
        <v>2.9272727272727277E-2</v>
      </c>
      <c r="M434">
        <v>0.32799999999999996</v>
      </c>
      <c r="N434">
        <v>4.1193073460981007E-4</v>
      </c>
      <c r="O434">
        <v>0.24480753253946275</v>
      </c>
      <c r="P434">
        <v>7.7522399688352159E-2</v>
      </c>
      <c r="Q434">
        <v>0.30716430716430715</v>
      </c>
      <c r="R434">
        <v>0.25306392845313019</v>
      </c>
      <c r="S434">
        <v>30055</v>
      </c>
      <c r="T434">
        <v>1</v>
      </c>
      <c r="U434">
        <v>1</v>
      </c>
      <c r="V434">
        <v>1</v>
      </c>
      <c r="W434">
        <v>1</v>
      </c>
      <c r="X434">
        <v>2</v>
      </c>
      <c r="Y434">
        <v>1</v>
      </c>
      <c r="Z434">
        <v>0</v>
      </c>
      <c r="AA434">
        <v>0</v>
      </c>
      <c r="AB434">
        <v>1</v>
      </c>
      <c r="AC434">
        <v>2</v>
      </c>
      <c r="AD434">
        <v>10</v>
      </c>
      <c r="AF434">
        <v>0.25306392845313019</v>
      </c>
      <c r="AG434">
        <v>30055</v>
      </c>
    </row>
    <row r="435" spans="1:33" x14ac:dyDescent="0.2">
      <c r="A435" t="s">
        <v>2915</v>
      </c>
      <c r="B435" t="s">
        <v>2916</v>
      </c>
      <c r="C435" t="s">
        <v>1490</v>
      </c>
      <c r="D435">
        <v>2416</v>
      </c>
      <c r="F435" t="s">
        <v>977</v>
      </c>
      <c r="G435" t="s">
        <v>976</v>
      </c>
      <c r="H435">
        <v>41667</v>
      </c>
      <c r="I435">
        <v>0.11900000000000001</v>
      </c>
      <c r="J435">
        <v>7.6986754966887422E-2</v>
      </c>
      <c r="K435">
        <v>1.3245033112582781E-2</v>
      </c>
      <c r="L435">
        <v>2.6818181818181817E-2</v>
      </c>
      <c r="M435">
        <v>0.38400000000000001</v>
      </c>
      <c r="N435">
        <v>0.14341677503250974</v>
      </c>
      <c r="O435">
        <v>0.1926489226869455</v>
      </c>
      <c r="P435">
        <v>8.4501705191360368E-2</v>
      </c>
      <c r="Q435">
        <v>0.33981788079470199</v>
      </c>
      <c r="R435">
        <v>0.39149261334691798</v>
      </c>
      <c r="S435">
        <v>23503</v>
      </c>
      <c r="T435">
        <v>2</v>
      </c>
      <c r="U435">
        <v>1</v>
      </c>
      <c r="V435">
        <v>1</v>
      </c>
      <c r="W435">
        <v>0</v>
      </c>
      <c r="X435">
        <v>1</v>
      </c>
      <c r="Y435">
        <v>2</v>
      </c>
      <c r="Z435">
        <v>0</v>
      </c>
      <c r="AA435">
        <v>0</v>
      </c>
      <c r="AB435">
        <v>1</v>
      </c>
      <c r="AC435">
        <v>2</v>
      </c>
      <c r="AD435">
        <v>10</v>
      </c>
      <c r="AF435">
        <v>0.39149261334691798</v>
      </c>
      <c r="AG435">
        <v>23503</v>
      </c>
    </row>
    <row r="436" spans="1:33" x14ac:dyDescent="0.2">
      <c r="A436" t="s">
        <v>2917</v>
      </c>
      <c r="B436" t="s">
        <v>2918</v>
      </c>
      <c r="C436" t="s">
        <v>2919</v>
      </c>
      <c r="D436">
        <v>635</v>
      </c>
      <c r="F436" t="s">
        <v>1090</v>
      </c>
      <c r="G436" t="s">
        <v>1089</v>
      </c>
      <c r="H436">
        <v>51549</v>
      </c>
      <c r="I436">
        <v>0.13900000000000001</v>
      </c>
      <c r="J436">
        <v>2.2047244094488189E-2</v>
      </c>
      <c r="K436">
        <v>1.889763779527559E-2</v>
      </c>
      <c r="L436">
        <v>2.2545454545454546E-2</v>
      </c>
      <c r="M436">
        <v>0.61599999999999999</v>
      </c>
      <c r="N436">
        <v>0.16787640775660517</v>
      </c>
      <c r="O436">
        <v>0.37120761451516954</v>
      </c>
      <c r="P436">
        <v>6.0650887573964495E-2</v>
      </c>
      <c r="Q436">
        <v>0.46929133858267719</v>
      </c>
      <c r="R436">
        <v>0.25356842989084805</v>
      </c>
      <c r="S436">
        <v>25321</v>
      </c>
      <c r="T436">
        <v>2</v>
      </c>
      <c r="U436">
        <v>2</v>
      </c>
      <c r="V436">
        <v>0</v>
      </c>
      <c r="W436">
        <v>0</v>
      </c>
      <c r="X436">
        <v>0</v>
      </c>
      <c r="Y436">
        <v>2</v>
      </c>
      <c r="Z436">
        <v>0</v>
      </c>
      <c r="AA436">
        <v>1</v>
      </c>
      <c r="AB436">
        <v>1</v>
      </c>
      <c r="AC436">
        <v>2</v>
      </c>
      <c r="AD436">
        <v>10</v>
      </c>
      <c r="AF436">
        <v>0.25356842989084805</v>
      </c>
      <c r="AG436">
        <v>25321</v>
      </c>
    </row>
    <row r="437" spans="1:33" x14ac:dyDescent="0.2">
      <c r="A437" t="s">
        <v>2920</v>
      </c>
      <c r="B437" t="s">
        <v>2921</v>
      </c>
      <c r="C437" t="s">
        <v>1648</v>
      </c>
      <c r="D437">
        <v>2188</v>
      </c>
      <c r="F437" t="s">
        <v>1070</v>
      </c>
      <c r="G437" t="s">
        <v>1069</v>
      </c>
      <c r="H437">
        <v>60436</v>
      </c>
      <c r="I437">
        <v>0.111</v>
      </c>
      <c r="J437">
        <v>9.5521023765996346E-2</v>
      </c>
      <c r="K437">
        <v>3.793418647166362E-2</v>
      </c>
      <c r="L437">
        <v>2.9272727272727277E-2</v>
      </c>
      <c r="M437">
        <v>0.40600000000000003</v>
      </c>
      <c r="N437">
        <v>4.1193073460981007E-4</v>
      </c>
      <c r="O437">
        <v>0.34307891332470891</v>
      </c>
      <c r="P437">
        <v>5.6118143459915615E-2</v>
      </c>
      <c r="Q437">
        <v>0.18281535648994515</v>
      </c>
      <c r="R437">
        <v>0.32811924917188073</v>
      </c>
      <c r="S437">
        <v>32434</v>
      </c>
      <c r="T437">
        <v>1</v>
      </c>
      <c r="U437">
        <v>1</v>
      </c>
      <c r="V437">
        <v>1</v>
      </c>
      <c r="W437">
        <v>1</v>
      </c>
      <c r="X437">
        <v>2</v>
      </c>
      <c r="Y437">
        <v>2</v>
      </c>
      <c r="Z437">
        <v>0</v>
      </c>
      <c r="AA437">
        <v>0</v>
      </c>
      <c r="AB437">
        <v>1</v>
      </c>
      <c r="AC437">
        <v>1</v>
      </c>
      <c r="AD437">
        <v>10</v>
      </c>
      <c r="AF437">
        <v>0.32811924917188073</v>
      </c>
      <c r="AG437">
        <v>32434</v>
      </c>
    </row>
    <row r="438" spans="1:33" x14ac:dyDescent="0.2">
      <c r="A438" t="s">
        <v>2922</v>
      </c>
      <c r="B438" t="s">
        <v>2923</v>
      </c>
      <c r="C438" t="s">
        <v>1596</v>
      </c>
      <c r="D438">
        <v>1356</v>
      </c>
      <c r="F438" t="s">
        <v>1022</v>
      </c>
      <c r="G438" t="s">
        <v>1021</v>
      </c>
      <c r="H438">
        <v>65655</v>
      </c>
      <c r="I438">
        <v>8.4000000000000005E-2</v>
      </c>
      <c r="J438">
        <v>8.2595870206489674E-2</v>
      </c>
      <c r="K438">
        <v>7.4483775811209435E-2</v>
      </c>
      <c r="L438">
        <v>2.7272727272727275E-2</v>
      </c>
      <c r="M438">
        <v>0.253</v>
      </c>
      <c r="N438">
        <v>5.4638356340840294E-3</v>
      </c>
      <c r="O438">
        <v>0.60559139784946237</v>
      </c>
      <c r="P438">
        <v>4.7083626141953619E-2</v>
      </c>
      <c r="Q438">
        <v>0.25589970501474929</v>
      </c>
      <c r="R438">
        <v>0.26108811354228267</v>
      </c>
      <c r="S438">
        <v>21896</v>
      </c>
      <c r="T438">
        <v>1</v>
      </c>
      <c r="U438">
        <v>1</v>
      </c>
      <c r="V438">
        <v>1</v>
      </c>
      <c r="W438">
        <v>2</v>
      </c>
      <c r="X438">
        <v>1</v>
      </c>
      <c r="Y438">
        <v>0</v>
      </c>
      <c r="Z438">
        <v>0</v>
      </c>
      <c r="AA438">
        <v>2</v>
      </c>
      <c r="AB438">
        <v>0</v>
      </c>
      <c r="AC438">
        <v>2</v>
      </c>
      <c r="AD438">
        <v>10</v>
      </c>
      <c r="AF438">
        <v>0.26108811354228267</v>
      </c>
      <c r="AG438">
        <v>21896</v>
      </c>
    </row>
    <row r="439" spans="1:33" x14ac:dyDescent="0.2">
      <c r="A439" t="s">
        <v>2924</v>
      </c>
      <c r="B439" t="s">
        <v>2925</v>
      </c>
      <c r="C439" t="s">
        <v>1671</v>
      </c>
      <c r="D439">
        <v>1282</v>
      </c>
      <c r="F439" t="s">
        <v>1022</v>
      </c>
      <c r="G439" t="s">
        <v>1021</v>
      </c>
      <c r="H439">
        <v>78659</v>
      </c>
      <c r="I439">
        <v>0.13800000000000001</v>
      </c>
      <c r="J439">
        <v>0.14976599063962559</v>
      </c>
      <c r="K439">
        <v>6.4742589703588149E-2</v>
      </c>
      <c r="L439">
        <v>2.7272727272727275E-2</v>
      </c>
      <c r="M439">
        <v>0.36</v>
      </c>
      <c r="N439">
        <v>5.4638356340840294E-3</v>
      </c>
      <c r="O439">
        <v>0.33829688227082366</v>
      </c>
      <c r="P439">
        <v>3.7537537537537538E-2</v>
      </c>
      <c r="Q439">
        <v>0.27925117004680189</v>
      </c>
      <c r="R439">
        <v>0.3103141671606402</v>
      </c>
      <c r="S439">
        <v>30735</v>
      </c>
      <c r="T439">
        <v>0</v>
      </c>
      <c r="U439">
        <v>2</v>
      </c>
      <c r="V439">
        <v>2</v>
      </c>
      <c r="W439">
        <v>2</v>
      </c>
      <c r="X439">
        <v>1</v>
      </c>
      <c r="Y439">
        <v>1</v>
      </c>
      <c r="Z439">
        <v>0</v>
      </c>
      <c r="AA439">
        <v>0</v>
      </c>
      <c r="AB439">
        <v>0</v>
      </c>
      <c r="AC439">
        <v>2</v>
      </c>
      <c r="AD439">
        <v>10</v>
      </c>
      <c r="AF439">
        <v>0.3103141671606402</v>
      </c>
      <c r="AG439">
        <v>30735</v>
      </c>
    </row>
    <row r="440" spans="1:33" x14ac:dyDescent="0.2">
      <c r="A440" t="s">
        <v>2926</v>
      </c>
      <c r="B440" t="s">
        <v>2927</v>
      </c>
      <c r="C440" t="s">
        <v>1479</v>
      </c>
      <c r="D440">
        <v>768</v>
      </c>
      <c r="F440" t="s">
        <v>1070</v>
      </c>
      <c r="G440" t="s">
        <v>1069</v>
      </c>
      <c r="H440">
        <v>43571</v>
      </c>
      <c r="I440">
        <v>0.17800000000000002</v>
      </c>
      <c r="J440">
        <v>8.4635416666666671E-2</v>
      </c>
      <c r="K440">
        <v>2.34375E-2</v>
      </c>
      <c r="L440">
        <v>2.9272727272727277E-2</v>
      </c>
      <c r="M440">
        <v>0.19600000000000001</v>
      </c>
      <c r="N440">
        <v>4.1193073460981007E-4</v>
      </c>
      <c r="O440">
        <v>0.49102333931777381</v>
      </c>
      <c r="P440">
        <v>6.4683053040103496E-3</v>
      </c>
      <c r="Q440">
        <v>0.22135416666666666</v>
      </c>
      <c r="R440">
        <v>0.49529964747356053</v>
      </c>
      <c r="S440">
        <v>26482</v>
      </c>
      <c r="T440">
        <v>2</v>
      </c>
      <c r="U440">
        <v>2</v>
      </c>
      <c r="V440">
        <v>1</v>
      </c>
      <c r="W440">
        <v>0</v>
      </c>
      <c r="X440">
        <v>2</v>
      </c>
      <c r="Y440">
        <v>0</v>
      </c>
      <c r="Z440">
        <v>0</v>
      </c>
      <c r="AA440">
        <v>2</v>
      </c>
      <c r="AB440">
        <v>0</v>
      </c>
      <c r="AC440">
        <v>1</v>
      </c>
      <c r="AD440">
        <v>10</v>
      </c>
      <c r="AF440">
        <v>0.49529964747356053</v>
      </c>
      <c r="AG440">
        <v>26482</v>
      </c>
    </row>
    <row r="441" spans="1:33" x14ac:dyDescent="0.2">
      <c r="A441" t="s">
        <v>2928</v>
      </c>
      <c r="B441" t="s">
        <v>2929</v>
      </c>
      <c r="C441" t="s">
        <v>1428</v>
      </c>
      <c r="D441">
        <v>1527</v>
      </c>
      <c r="F441" t="s">
        <v>977</v>
      </c>
      <c r="G441" t="s">
        <v>976</v>
      </c>
      <c r="H441">
        <v>58750</v>
      </c>
      <c r="I441">
        <v>0.27399999999999997</v>
      </c>
      <c r="J441">
        <v>0.23182711198428291</v>
      </c>
      <c r="K441">
        <v>9.8231827111984277E-2</v>
      </c>
      <c r="L441">
        <v>2.6818181818181817E-2</v>
      </c>
      <c r="M441">
        <v>0.251</v>
      </c>
      <c r="N441">
        <v>0.14341677503250974</v>
      </c>
      <c r="O441">
        <v>0.32934872217642208</v>
      </c>
      <c r="P441">
        <v>2.9393370856785492E-2</v>
      </c>
      <c r="Q441">
        <v>0.39751146037982971</v>
      </c>
      <c r="R441">
        <v>0.41678387248007503</v>
      </c>
      <c r="S441">
        <v>20214</v>
      </c>
      <c r="T441">
        <v>1</v>
      </c>
      <c r="U441">
        <v>2</v>
      </c>
      <c r="V441">
        <v>2</v>
      </c>
      <c r="W441">
        <v>2</v>
      </c>
      <c r="X441">
        <v>1</v>
      </c>
      <c r="Y441">
        <v>0</v>
      </c>
      <c r="Z441">
        <v>0</v>
      </c>
      <c r="AA441">
        <v>0</v>
      </c>
      <c r="AB441">
        <v>0</v>
      </c>
      <c r="AC441">
        <v>2</v>
      </c>
      <c r="AD441">
        <v>10</v>
      </c>
      <c r="AF441">
        <v>0.41678387248007503</v>
      </c>
      <c r="AG441">
        <v>20214</v>
      </c>
    </row>
    <row r="442" spans="1:33" x14ac:dyDescent="0.2">
      <c r="A442" t="s">
        <v>2930</v>
      </c>
      <c r="B442" t="s">
        <v>2931</v>
      </c>
      <c r="C442" t="s">
        <v>1334</v>
      </c>
      <c r="D442">
        <v>1413</v>
      </c>
      <c r="F442" t="s">
        <v>1104</v>
      </c>
      <c r="G442" t="s">
        <v>1103</v>
      </c>
      <c r="H442">
        <v>77819</v>
      </c>
      <c r="I442">
        <v>0.11599999999999999</v>
      </c>
      <c r="J442">
        <v>0.11818825194621373</v>
      </c>
      <c r="K442">
        <v>6.0863411181882522E-2</v>
      </c>
      <c r="L442">
        <v>2.3545454545454546E-2</v>
      </c>
      <c r="M442">
        <v>0.35600000000000004</v>
      </c>
      <c r="N442">
        <v>-3.8183146291254397E-2</v>
      </c>
      <c r="O442">
        <v>0.43579902302861129</v>
      </c>
      <c r="P442">
        <v>6.740116655865197E-2</v>
      </c>
      <c r="Q442">
        <v>0.17480537862703469</v>
      </c>
      <c r="R442">
        <v>0.28627864103239398</v>
      </c>
      <c r="S442">
        <v>37932</v>
      </c>
      <c r="T442">
        <v>0</v>
      </c>
      <c r="U442">
        <v>1</v>
      </c>
      <c r="V442">
        <v>2</v>
      </c>
      <c r="W442">
        <v>2</v>
      </c>
      <c r="X442">
        <v>0</v>
      </c>
      <c r="Y442">
        <v>1</v>
      </c>
      <c r="Z442">
        <v>2</v>
      </c>
      <c r="AA442">
        <v>1</v>
      </c>
      <c r="AB442">
        <v>1</v>
      </c>
      <c r="AC442">
        <v>0</v>
      </c>
      <c r="AD442">
        <v>10</v>
      </c>
      <c r="AF442">
        <v>0.28627864103239398</v>
      </c>
      <c r="AG442">
        <v>37932</v>
      </c>
    </row>
    <row r="443" spans="1:33" x14ac:dyDescent="0.2">
      <c r="A443" t="s">
        <v>2932</v>
      </c>
      <c r="B443" t="s">
        <v>2933</v>
      </c>
      <c r="C443" t="s">
        <v>2934</v>
      </c>
      <c r="D443">
        <v>1146</v>
      </c>
      <c r="F443" t="s">
        <v>1008</v>
      </c>
      <c r="G443" t="s">
        <v>1007</v>
      </c>
      <c r="H443">
        <v>51230</v>
      </c>
      <c r="I443">
        <v>6.6000000000000003E-2</v>
      </c>
      <c r="J443">
        <v>0.15881326352530542</v>
      </c>
      <c r="K443">
        <v>8.8132635253054106E-2</v>
      </c>
      <c r="L443">
        <v>2.7818181818181818E-2</v>
      </c>
      <c r="M443">
        <v>0.32899999999999996</v>
      </c>
      <c r="N443">
        <v>6.2158756824863499E-2</v>
      </c>
      <c r="O443">
        <v>0.34655920644761312</v>
      </c>
      <c r="P443">
        <v>4.552023121387283E-2</v>
      </c>
      <c r="Q443">
        <v>0.31849912739965097</v>
      </c>
      <c r="R443">
        <v>0.37310195227765725</v>
      </c>
      <c r="S443">
        <v>28912</v>
      </c>
      <c r="T443">
        <v>2</v>
      </c>
      <c r="U443">
        <v>0</v>
      </c>
      <c r="V443">
        <v>2</v>
      </c>
      <c r="W443">
        <v>2</v>
      </c>
      <c r="X443">
        <v>1</v>
      </c>
      <c r="Y443">
        <v>1</v>
      </c>
      <c r="Z443">
        <v>0</v>
      </c>
      <c r="AA443">
        <v>0</v>
      </c>
      <c r="AB443">
        <v>0</v>
      </c>
      <c r="AC443">
        <v>2</v>
      </c>
      <c r="AD443">
        <v>10</v>
      </c>
      <c r="AF443">
        <v>0.37310195227765725</v>
      </c>
      <c r="AG443">
        <v>28912</v>
      </c>
    </row>
    <row r="444" spans="1:33" x14ac:dyDescent="0.2">
      <c r="A444" t="s">
        <v>2935</v>
      </c>
      <c r="B444" t="s">
        <v>2936</v>
      </c>
      <c r="C444" t="s">
        <v>1548</v>
      </c>
      <c r="D444">
        <v>1326</v>
      </c>
      <c r="F444" t="s">
        <v>649</v>
      </c>
      <c r="G444" t="s">
        <v>1012</v>
      </c>
      <c r="H444">
        <v>66190</v>
      </c>
      <c r="I444">
        <v>0.10800000000000001</v>
      </c>
      <c r="J444">
        <v>7.7677224736048267E-2</v>
      </c>
      <c r="K444">
        <v>3.0920060331825039E-2</v>
      </c>
      <c r="L444">
        <v>1.7545454545454545E-2</v>
      </c>
      <c r="M444">
        <v>0.308</v>
      </c>
      <c r="N444">
        <v>-4.1782729805013928E-2</v>
      </c>
      <c r="O444">
        <v>0.48516746411483253</v>
      </c>
      <c r="P444">
        <v>8.7405368203716444E-2</v>
      </c>
      <c r="Q444">
        <v>9.9547511312217188E-2</v>
      </c>
      <c r="R444">
        <v>0.21433542101600556</v>
      </c>
      <c r="S444">
        <v>34821</v>
      </c>
      <c r="T444">
        <v>1</v>
      </c>
      <c r="U444">
        <v>1</v>
      </c>
      <c r="V444">
        <v>1</v>
      </c>
      <c r="W444">
        <v>1</v>
      </c>
      <c r="X444">
        <v>0</v>
      </c>
      <c r="Y444">
        <v>1</v>
      </c>
      <c r="Z444">
        <v>2</v>
      </c>
      <c r="AA444">
        <v>2</v>
      </c>
      <c r="AB444">
        <v>1</v>
      </c>
      <c r="AC444">
        <v>0</v>
      </c>
      <c r="AD444">
        <v>10</v>
      </c>
      <c r="AF444">
        <v>0.21433542101600556</v>
      </c>
      <c r="AG444">
        <v>34821</v>
      </c>
    </row>
    <row r="445" spans="1:33" x14ac:dyDescent="0.2">
      <c r="A445" t="s">
        <v>2937</v>
      </c>
      <c r="B445" t="s">
        <v>2938</v>
      </c>
      <c r="C445" t="s">
        <v>1814</v>
      </c>
      <c r="D445">
        <v>910</v>
      </c>
      <c r="F445" t="s">
        <v>1096</v>
      </c>
      <c r="G445" t="s">
        <v>1095</v>
      </c>
      <c r="H445">
        <v>49196</v>
      </c>
      <c r="I445">
        <v>9.8000000000000004E-2</v>
      </c>
      <c r="J445">
        <v>0.10549450549450549</v>
      </c>
      <c r="K445">
        <v>8.9010989010989014E-2</v>
      </c>
      <c r="L445">
        <v>2.2818181818181817E-2</v>
      </c>
      <c r="M445">
        <v>0.36299999999999999</v>
      </c>
      <c r="N445">
        <v>2.9329378810347667E-2</v>
      </c>
      <c r="O445">
        <v>0.4331413947536788</v>
      </c>
      <c r="P445">
        <v>0.12835249042145594</v>
      </c>
      <c r="Q445">
        <v>0.16153846153846155</v>
      </c>
      <c r="R445">
        <v>0.27370387669313406</v>
      </c>
      <c r="S445">
        <v>26304</v>
      </c>
      <c r="T445">
        <v>2</v>
      </c>
      <c r="U445">
        <v>1</v>
      </c>
      <c r="V445">
        <v>1</v>
      </c>
      <c r="W445">
        <v>2</v>
      </c>
      <c r="X445">
        <v>0</v>
      </c>
      <c r="Y445">
        <v>1</v>
      </c>
      <c r="Z445">
        <v>0</v>
      </c>
      <c r="AA445">
        <v>1</v>
      </c>
      <c r="AB445">
        <v>2</v>
      </c>
      <c r="AC445">
        <v>0</v>
      </c>
      <c r="AD445">
        <v>10</v>
      </c>
      <c r="AF445">
        <v>0.27370387669313406</v>
      </c>
      <c r="AG445">
        <v>26304</v>
      </c>
    </row>
    <row r="446" spans="1:33" x14ac:dyDescent="0.2">
      <c r="A446" t="s">
        <v>2939</v>
      </c>
      <c r="B446" t="s">
        <v>2940</v>
      </c>
      <c r="C446" t="s">
        <v>2941</v>
      </c>
      <c r="D446">
        <v>4644</v>
      </c>
      <c r="F446" t="s">
        <v>977</v>
      </c>
      <c r="G446" t="s">
        <v>976</v>
      </c>
      <c r="H446">
        <v>50726</v>
      </c>
      <c r="I446">
        <v>0.19</v>
      </c>
      <c r="J446">
        <v>8.7424633936261847E-2</v>
      </c>
      <c r="K446">
        <v>4.0482342807924204E-2</v>
      </c>
      <c r="L446">
        <v>2.6818181818181817E-2</v>
      </c>
      <c r="M446">
        <v>0.16800000000000001</v>
      </c>
      <c r="N446">
        <v>0.14341677503250974</v>
      </c>
      <c r="O446">
        <v>0.11596385542168675</v>
      </c>
      <c r="P446">
        <v>8.0493537015276145E-2</v>
      </c>
      <c r="Q446">
        <v>0.3854435831180017</v>
      </c>
      <c r="R446">
        <v>0.29272102467978756</v>
      </c>
      <c r="S446">
        <v>14947</v>
      </c>
      <c r="T446">
        <v>2</v>
      </c>
      <c r="U446">
        <v>2</v>
      </c>
      <c r="V446">
        <v>1</v>
      </c>
      <c r="W446">
        <v>1</v>
      </c>
      <c r="X446">
        <v>1</v>
      </c>
      <c r="Y446">
        <v>0</v>
      </c>
      <c r="Z446">
        <v>0</v>
      </c>
      <c r="AA446">
        <v>0</v>
      </c>
      <c r="AB446">
        <v>1</v>
      </c>
      <c r="AC446">
        <v>2</v>
      </c>
      <c r="AD446">
        <v>10</v>
      </c>
      <c r="AF446">
        <v>0.29272102467978756</v>
      </c>
      <c r="AG446">
        <v>14947</v>
      </c>
    </row>
    <row r="447" spans="1:33" x14ac:dyDescent="0.2">
      <c r="A447" t="s">
        <v>2942</v>
      </c>
      <c r="B447" t="s">
        <v>2943</v>
      </c>
      <c r="C447" t="s">
        <v>2944</v>
      </c>
      <c r="D447">
        <v>880</v>
      </c>
      <c r="F447" t="s">
        <v>977</v>
      </c>
      <c r="G447" t="s">
        <v>976</v>
      </c>
      <c r="H447">
        <v>44928</v>
      </c>
      <c r="I447">
        <v>0.125</v>
      </c>
      <c r="J447">
        <v>0.24772727272727274</v>
      </c>
      <c r="K447">
        <v>0</v>
      </c>
      <c r="L447">
        <v>2.6818181818181817E-2</v>
      </c>
      <c r="M447">
        <v>0.192</v>
      </c>
      <c r="N447">
        <v>0.14341677503250974</v>
      </c>
      <c r="O447">
        <v>0.42728019720624488</v>
      </c>
      <c r="P447">
        <v>1.6759776536312849E-2</v>
      </c>
      <c r="Q447">
        <v>0.36590909090909091</v>
      </c>
      <c r="R447">
        <v>0.33087330873308735</v>
      </c>
      <c r="S447">
        <v>36338</v>
      </c>
      <c r="T447">
        <v>2</v>
      </c>
      <c r="U447">
        <v>2</v>
      </c>
      <c r="V447">
        <v>2</v>
      </c>
      <c r="W447">
        <v>0</v>
      </c>
      <c r="X447">
        <v>1</v>
      </c>
      <c r="Y447">
        <v>0</v>
      </c>
      <c r="Z447">
        <v>0</v>
      </c>
      <c r="AA447">
        <v>1</v>
      </c>
      <c r="AB447">
        <v>0</v>
      </c>
      <c r="AC447">
        <v>2</v>
      </c>
      <c r="AD447">
        <v>10</v>
      </c>
      <c r="AF447">
        <v>0.33087330873308735</v>
      </c>
      <c r="AG447">
        <v>36338</v>
      </c>
    </row>
    <row r="448" spans="1:33" x14ac:dyDescent="0.2">
      <c r="A448" t="s">
        <v>2945</v>
      </c>
      <c r="B448" t="s">
        <v>2946</v>
      </c>
      <c r="C448" t="s">
        <v>1523</v>
      </c>
      <c r="D448">
        <v>1477</v>
      </c>
      <c r="F448" t="s">
        <v>972</v>
      </c>
      <c r="G448" t="s">
        <v>971</v>
      </c>
      <c r="H448">
        <v>56585</v>
      </c>
      <c r="I448">
        <v>8.5000000000000006E-2</v>
      </c>
      <c r="J448">
        <v>7.1090047393364927E-2</v>
      </c>
      <c r="K448">
        <v>3.4529451591062965E-2</v>
      </c>
      <c r="L448">
        <v>3.0727272727272725E-2</v>
      </c>
      <c r="M448">
        <v>0.32799999999999996</v>
      </c>
      <c r="N448">
        <v>9.0296649086760147E-2</v>
      </c>
      <c r="O448">
        <v>0.30026455026455029</v>
      </c>
      <c r="P448">
        <v>8.3746898263027295E-2</v>
      </c>
      <c r="Q448">
        <v>0.29790115098171971</v>
      </c>
      <c r="R448">
        <v>0.22916666666666666</v>
      </c>
      <c r="S448">
        <v>25870</v>
      </c>
      <c r="T448">
        <v>1</v>
      </c>
      <c r="U448">
        <v>1</v>
      </c>
      <c r="V448">
        <v>1</v>
      </c>
      <c r="W448">
        <v>1</v>
      </c>
      <c r="X448">
        <v>2</v>
      </c>
      <c r="Y448">
        <v>1</v>
      </c>
      <c r="Z448">
        <v>0</v>
      </c>
      <c r="AA448">
        <v>0</v>
      </c>
      <c r="AB448">
        <v>1</v>
      </c>
      <c r="AC448">
        <v>2</v>
      </c>
      <c r="AD448">
        <v>10</v>
      </c>
      <c r="AF448">
        <v>0.22916666666666666</v>
      </c>
      <c r="AG448">
        <v>25870</v>
      </c>
    </row>
    <row r="449" spans="1:33" x14ac:dyDescent="0.2">
      <c r="A449" t="s">
        <v>2947</v>
      </c>
      <c r="B449" t="s">
        <v>2948</v>
      </c>
      <c r="C449" t="s">
        <v>1249</v>
      </c>
      <c r="D449">
        <v>1495</v>
      </c>
      <c r="F449" t="s">
        <v>1061</v>
      </c>
      <c r="G449" t="s">
        <v>1060</v>
      </c>
      <c r="H449">
        <v>51954</v>
      </c>
      <c r="I449">
        <v>7.0000000000000007E-2</v>
      </c>
      <c r="J449">
        <v>8.3612040133779264E-2</v>
      </c>
      <c r="K449">
        <v>3.9464882943143813E-2</v>
      </c>
      <c r="L449">
        <v>2.7818181818181811E-2</v>
      </c>
      <c r="M449">
        <v>0.32899999999999996</v>
      </c>
      <c r="N449">
        <v>-1.7209644763482423E-2</v>
      </c>
      <c r="O449">
        <v>0.35347432024169184</v>
      </c>
      <c r="P449">
        <v>0.10275983558426306</v>
      </c>
      <c r="Q449">
        <v>0.2120401337792642</v>
      </c>
      <c r="R449">
        <v>0.30544296467863347</v>
      </c>
      <c r="S449">
        <v>28523</v>
      </c>
      <c r="T449">
        <v>2</v>
      </c>
      <c r="U449">
        <v>0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0</v>
      </c>
      <c r="AB449">
        <v>2</v>
      </c>
      <c r="AC449">
        <v>1</v>
      </c>
      <c r="AD449">
        <v>10</v>
      </c>
      <c r="AF449">
        <v>0.30544296467863347</v>
      </c>
      <c r="AG449">
        <v>28523</v>
      </c>
    </row>
    <row r="450" spans="1:33" x14ac:dyDescent="0.2">
      <c r="A450" t="s">
        <v>2949</v>
      </c>
      <c r="B450" t="s">
        <v>2950</v>
      </c>
      <c r="C450" t="s">
        <v>1430</v>
      </c>
      <c r="D450">
        <v>1163</v>
      </c>
      <c r="F450" t="s">
        <v>998</v>
      </c>
      <c r="G450" t="s">
        <v>997</v>
      </c>
      <c r="H450">
        <v>64323</v>
      </c>
      <c r="I450">
        <v>0.192</v>
      </c>
      <c r="J450">
        <v>0.16079105760963028</v>
      </c>
      <c r="K450">
        <v>4.471195184866724E-2</v>
      </c>
      <c r="L450">
        <v>2.7545454545454543E-2</v>
      </c>
      <c r="M450">
        <v>0.32600000000000001</v>
      </c>
      <c r="N450">
        <v>3.6888775789844577E-2</v>
      </c>
      <c r="O450">
        <v>0.42734611503531789</v>
      </c>
      <c r="P450">
        <v>4.8489666136724958E-2</v>
      </c>
      <c r="Q450">
        <v>0.18572656921754085</v>
      </c>
      <c r="R450">
        <v>0.25806451612903225</v>
      </c>
      <c r="S450">
        <v>25717</v>
      </c>
      <c r="T450">
        <v>1</v>
      </c>
      <c r="U450">
        <v>2</v>
      </c>
      <c r="V450">
        <v>2</v>
      </c>
      <c r="W450">
        <v>1</v>
      </c>
      <c r="X450">
        <v>1</v>
      </c>
      <c r="Y450">
        <v>1</v>
      </c>
      <c r="Z450">
        <v>0</v>
      </c>
      <c r="AA450">
        <v>1</v>
      </c>
      <c r="AB450">
        <v>0</v>
      </c>
      <c r="AC450">
        <v>1</v>
      </c>
      <c r="AD450">
        <v>10</v>
      </c>
      <c r="AF450">
        <v>0.25806451612903225</v>
      </c>
      <c r="AG450">
        <v>25717</v>
      </c>
    </row>
    <row r="451" spans="1:33" x14ac:dyDescent="0.2">
      <c r="A451" t="s">
        <v>2951</v>
      </c>
      <c r="B451" t="s">
        <v>2952</v>
      </c>
      <c r="C451" t="s">
        <v>1571</v>
      </c>
      <c r="D451">
        <v>1205</v>
      </c>
      <c r="F451" t="s">
        <v>981</v>
      </c>
      <c r="G451" t="s">
        <v>980</v>
      </c>
      <c r="H451">
        <v>66803</v>
      </c>
      <c r="I451">
        <v>6.9000000000000006E-2</v>
      </c>
      <c r="J451">
        <v>8.7966804979253119E-2</v>
      </c>
      <c r="K451">
        <v>3.7344398340248962E-2</v>
      </c>
      <c r="L451">
        <v>2.7818181818181818E-2</v>
      </c>
      <c r="M451">
        <v>0.33700000000000002</v>
      </c>
      <c r="N451">
        <v>-3.58512140983386E-2</v>
      </c>
      <c r="O451">
        <v>0.47296683325761019</v>
      </c>
      <c r="P451">
        <v>7.662835249042145E-2</v>
      </c>
      <c r="Q451">
        <v>0.16597510373443983</v>
      </c>
      <c r="R451">
        <v>0.21695760598503741</v>
      </c>
      <c r="S451">
        <v>32742</v>
      </c>
      <c r="T451">
        <v>1</v>
      </c>
      <c r="U451">
        <v>0</v>
      </c>
      <c r="V451">
        <v>1</v>
      </c>
      <c r="W451">
        <v>1</v>
      </c>
      <c r="X451">
        <v>1</v>
      </c>
      <c r="Y451">
        <v>1</v>
      </c>
      <c r="Z451">
        <v>2</v>
      </c>
      <c r="AA451">
        <v>2</v>
      </c>
      <c r="AB451">
        <v>1</v>
      </c>
      <c r="AC451">
        <v>0</v>
      </c>
      <c r="AD451">
        <v>10</v>
      </c>
      <c r="AF451">
        <v>0.21695760598503741</v>
      </c>
      <c r="AG451">
        <v>32742</v>
      </c>
    </row>
    <row r="452" spans="1:33" x14ac:dyDescent="0.2">
      <c r="A452" t="s">
        <v>2953</v>
      </c>
      <c r="B452" t="s">
        <v>2954</v>
      </c>
      <c r="C452" t="s">
        <v>2955</v>
      </c>
      <c r="D452">
        <v>743</v>
      </c>
      <c r="F452" t="s">
        <v>991</v>
      </c>
      <c r="G452" t="s">
        <v>990</v>
      </c>
      <c r="H452">
        <v>53893</v>
      </c>
      <c r="I452">
        <v>3.7000000000000005E-2</v>
      </c>
      <c r="J452">
        <v>4.0376850605652756E-2</v>
      </c>
      <c r="K452">
        <v>0</v>
      </c>
      <c r="L452">
        <v>3.154545454545455E-2</v>
      </c>
      <c r="M452">
        <v>0.43200000000000005</v>
      </c>
      <c r="N452">
        <v>3.8763446070355656E-4</v>
      </c>
      <c r="O452">
        <v>0.37244444444444447</v>
      </c>
      <c r="P452">
        <v>0.11442193087008343</v>
      </c>
      <c r="Q452">
        <v>0.22207267833109018</v>
      </c>
      <c r="R452">
        <v>0.23401450230718523</v>
      </c>
      <c r="S452">
        <v>33328</v>
      </c>
      <c r="T452">
        <v>2</v>
      </c>
      <c r="U452">
        <v>0</v>
      </c>
      <c r="V452">
        <v>0</v>
      </c>
      <c r="W452">
        <v>0</v>
      </c>
      <c r="X452">
        <v>2</v>
      </c>
      <c r="Y452">
        <v>2</v>
      </c>
      <c r="Z452">
        <v>0</v>
      </c>
      <c r="AA452">
        <v>1</v>
      </c>
      <c r="AB452">
        <v>2</v>
      </c>
      <c r="AC452">
        <v>1</v>
      </c>
      <c r="AD452">
        <v>10</v>
      </c>
      <c r="AF452">
        <v>0.23401450230718523</v>
      </c>
      <c r="AG452">
        <v>33328</v>
      </c>
    </row>
    <row r="453" spans="1:33" x14ac:dyDescent="0.2">
      <c r="A453" t="s">
        <v>2956</v>
      </c>
      <c r="B453" t="s">
        <v>2957</v>
      </c>
      <c r="C453" t="s">
        <v>1591</v>
      </c>
      <c r="D453">
        <v>2301</v>
      </c>
      <c r="F453" t="s">
        <v>977</v>
      </c>
      <c r="G453" t="s">
        <v>976</v>
      </c>
      <c r="H453">
        <v>69018</v>
      </c>
      <c r="I453">
        <v>8.6999999999999994E-2</v>
      </c>
      <c r="J453">
        <v>0.1647109952194698</v>
      </c>
      <c r="K453">
        <v>6.1277705345501955E-2</v>
      </c>
      <c r="L453">
        <v>2.6818181818181817E-2</v>
      </c>
      <c r="M453">
        <v>0.26400000000000001</v>
      </c>
      <c r="N453">
        <v>0.14341677503250974</v>
      </c>
      <c r="O453">
        <v>0.42064786762992312</v>
      </c>
      <c r="P453">
        <v>4.995871180842279E-2</v>
      </c>
      <c r="Q453">
        <v>0.27162103433289875</v>
      </c>
      <c r="R453">
        <v>0.27877315517764956</v>
      </c>
      <c r="S453">
        <v>43129</v>
      </c>
      <c r="T453">
        <v>1</v>
      </c>
      <c r="U453">
        <v>1</v>
      </c>
      <c r="V453">
        <v>2</v>
      </c>
      <c r="W453">
        <v>2</v>
      </c>
      <c r="X453">
        <v>1</v>
      </c>
      <c r="Y453">
        <v>0</v>
      </c>
      <c r="Z453">
        <v>0</v>
      </c>
      <c r="AA453">
        <v>1</v>
      </c>
      <c r="AB453">
        <v>0</v>
      </c>
      <c r="AC453">
        <v>2</v>
      </c>
      <c r="AD453">
        <v>10</v>
      </c>
      <c r="AF453">
        <v>0.27877315517764956</v>
      </c>
      <c r="AG453">
        <v>43129</v>
      </c>
    </row>
    <row r="454" spans="1:33" x14ac:dyDescent="0.2">
      <c r="A454" t="s">
        <v>2958</v>
      </c>
      <c r="B454" t="s">
        <v>2959</v>
      </c>
      <c r="C454" t="s">
        <v>2960</v>
      </c>
      <c r="D454">
        <v>883</v>
      </c>
      <c r="F454" t="s">
        <v>152</v>
      </c>
      <c r="G454" t="s">
        <v>1018</v>
      </c>
      <c r="H454">
        <v>55587</v>
      </c>
      <c r="I454">
        <v>9.4E-2</v>
      </c>
      <c r="J454">
        <v>8.2672706681766711E-2</v>
      </c>
      <c r="K454">
        <v>0</v>
      </c>
      <c r="L454">
        <v>2.2636363636363635E-2</v>
      </c>
      <c r="M454">
        <v>0.34899999999999998</v>
      </c>
      <c r="N454">
        <v>-3.4294234592445329E-2</v>
      </c>
      <c r="O454">
        <v>0.48832807570977915</v>
      </c>
      <c r="P454">
        <v>5.8635394456289978E-2</v>
      </c>
      <c r="Q454">
        <v>9.0600226500566247E-2</v>
      </c>
      <c r="R454">
        <v>0.17272727272727273</v>
      </c>
      <c r="S454">
        <v>39045</v>
      </c>
      <c r="T454">
        <v>2</v>
      </c>
      <c r="U454">
        <v>1</v>
      </c>
      <c r="V454">
        <v>1</v>
      </c>
      <c r="W454">
        <v>0</v>
      </c>
      <c r="X454">
        <v>0</v>
      </c>
      <c r="Y454">
        <v>1</v>
      </c>
      <c r="Z454">
        <v>2</v>
      </c>
      <c r="AA454">
        <v>2</v>
      </c>
      <c r="AB454">
        <v>1</v>
      </c>
      <c r="AC454">
        <v>0</v>
      </c>
      <c r="AD454">
        <v>10</v>
      </c>
      <c r="AF454">
        <v>0.17272727272727273</v>
      </c>
      <c r="AG454">
        <v>39045</v>
      </c>
    </row>
    <row r="455" spans="1:33" x14ac:dyDescent="0.2">
      <c r="A455" t="s">
        <v>2961</v>
      </c>
      <c r="B455" t="s">
        <v>2962</v>
      </c>
      <c r="C455" t="s">
        <v>1469</v>
      </c>
      <c r="D455">
        <v>1608</v>
      </c>
      <c r="F455" t="s">
        <v>1055</v>
      </c>
      <c r="G455" t="s">
        <v>1054</v>
      </c>
      <c r="H455">
        <v>73333</v>
      </c>
      <c r="I455">
        <v>0.13600000000000001</v>
      </c>
      <c r="J455">
        <v>6.5920398009950254E-2</v>
      </c>
      <c r="K455">
        <v>8.2089552238805971E-2</v>
      </c>
      <c r="L455">
        <v>2.3818181818181822E-2</v>
      </c>
      <c r="M455">
        <v>0.40700000000000003</v>
      </c>
      <c r="N455">
        <v>4.0786016223009251E-2</v>
      </c>
      <c r="O455">
        <v>0.58841995116846879</v>
      </c>
      <c r="P455">
        <v>7.0767555797495912E-2</v>
      </c>
      <c r="Q455">
        <v>0.22885572139303484</v>
      </c>
      <c r="R455">
        <v>0.29252550489277535</v>
      </c>
      <c r="S455">
        <v>32288</v>
      </c>
      <c r="T455">
        <v>0</v>
      </c>
      <c r="U455">
        <v>2</v>
      </c>
      <c r="V455">
        <v>0</v>
      </c>
      <c r="W455">
        <v>2</v>
      </c>
      <c r="X455">
        <v>0</v>
      </c>
      <c r="Y455">
        <v>2</v>
      </c>
      <c r="Z455">
        <v>0</v>
      </c>
      <c r="AA455">
        <v>2</v>
      </c>
      <c r="AB455">
        <v>1</v>
      </c>
      <c r="AC455">
        <v>1</v>
      </c>
      <c r="AD455">
        <v>10</v>
      </c>
      <c r="AF455">
        <v>0.29252550489277535</v>
      </c>
      <c r="AG455">
        <v>32288</v>
      </c>
    </row>
    <row r="456" spans="1:33" x14ac:dyDescent="0.2">
      <c r="A456" t="s">
        <v>2963</v>
      </c>
      <c r="B456" t="s">
        <v>2964</v>
      </c>
      <c r="C456" t="s">
        <v>1547</v>
      </c>
      <c r="D456">
        <v>1001</v>
      </c>
      <c r="F456" t="s">
        <v>1016</v>
      </c>
      <c r="G456" t="s">
        <v>1015</v>
      </c>
      <c r="H456">
        <v>65458</v>
      </c>
      <c r="I456">
        <v>6.8000000000000005E-2</v>
      </c>
      <c r="J456">
        <v>8.7912087912087919E-2</v>
      </c>
      <c r="K456">
        <v>3.2967032967032968E-2</v>
      </c>
      <c r="L456">
        <v>2.3636363636363632E-2</v>
      </c>
      <c r="M456">
        <v>0.42200000000000004</v>
      </c>
      <c r="N456">
        <v>-5.1787439613526567E-2</v>
      </c>
      <c r="O456">
        <v>0.432198499711483</v>
      </c>
      <c r="P456">
        <v>0.12705272255834055</v>
      </c>
      <c r="Q456">
        <v>0.15284715284715283</v>
      </c>
      <c r="R456">
        <v>0.25454545454545452</v>
      </c>
      <c r="S456">
        <v>24105</v>
      </c>
      <c r="T456">
        <v>1</v>
      </c>
      <c r="U456">
        <v>0</v>
      </c>
      <c r="V456">
        <v>1</v>
      </c>
      <c r="W456">
        <v>1</v>
      </c>
      <c r="X456">
        <v>0</v>
      </c>
      <c r="Y456">
        <v>2</v>
      </c>
      <c r="Z456">
        <v>2</v>
      </c>
      <c r="AA456">
        <v>1</v>
      </c>
      <c r="AB456">
        <v>2</v>
      </c>
      <c r="AC456">
        <v>0</v>
      </c>
      <c r="AD456">
        <v>10</v>
      </c>
      <c r="AF456">
        <v>0.25454545454545452</v>
      </c>
      <c r="AG456">
        <v>24105</v>
      </c>
    </row>
    <row r="457" spans="1:33" x14ac:dyDescent="0.2">
      <c r="A457" t="s">
        <v>2965</v>
      </c>
      <c r="B457" t="s">
        <v>2966</v>
      </c>
      <c r="C457" t="s">
        <v>1590</v>
      </c>
      <c r="D457">
        <v>1166</v>
      </c>
      <c r="F457" t="s">
        <v>297</v>
      </c>
      <c r="G457" t="s">
        <v>1004</v>
      </c>
      <c r="H457">
        <v>61818</v>
      </c>
      <c r="I457">
        <v>6.4000000000000001E-2</v>
      </c>
      <c r="J457">
        <v>7.1183533447684397E-2</v>
      </c>
      <c r="K457">
        <v>3.3447684391080618E-2</v>
      </c>
      <c r="L457">
        <v>3.0636363636363639E-2</v>
      </c>
      <c r="M457">
        <v>0.29299999999999998</v>
      </c>
      <c r="N457">
        <v>-6.5660919540229887E-2</v>
      </c>
      <c r="O457">
        <v>0.49508026929052307</v>
      </c>
      <c r="P457">
        <v>7.5193798449612409E-2</v>
      </c>
      <c r="Q457">
        <v>0.1569468267581475</v>
      </c>
      <c r="R457">
        <v>0.21522491349480968</v>
      </c>
      <c r="S457">
        <v>33469</v>
      </c>
      <c r="T457">
        <v>1</v>
      </c>
      <c r="U457">
        <v>0</v>
      </c>
      <c r="V457">
        <v>1</v>
      </c>
      <c r="W457">
        <v>1</v>
      </c>
      <c r="X457">
        <v>2</v>
      </c>
      <c r="Y457">
        <v>0</v>
      </c>
      <c r="Z457">
        <v>2</v>
      </c>
      <c r="AA457">
        <v>2</v>
      </c>
      <c r="AB457">
        <v>1</v>
      </c>
      <c r="AC457">
        <v>0</v>
      </c>
      <c r="AD457">
        <v>10</v>
      </c>
      <c r="AF457">
        <v>0.21522491349480968</v>
      </c>
      <c r="AG457">
        <v>33469</v>
      </c>
    </row>
    <row r="458" spans="1:33" x14ac:dyDescent="0.2">
      <c r="A458" t="s">
        <v>2967</v>
      </c>
      <c r="B458" t="s">
        <v>2968</v>
      </c>
      <c r="C458" t="s">
        <v>1556</v>
      </c>
      <c r="D458">
        <v>1041</v>
      </c>
      <c r="F458" t="s">
        <v>1010</v>
      </c>
      <c r="G458" t="s">
        <v>1009</v>
      </c>
      <c r="H458">
        <v>52489</v>
      </c>
      <c r="I458">
        <v>0.154</v>
      </c>
      <c r="J458">
        <v>9.7982708933717577E-2</v>
      </c>
      <c r="K458">
        <v>2.0172910662824207E-2</v>
      </c>
      <c r="L458">
        <v>2.1545454545454548E-2</v>
      </c>
      <c r="M458">
        <v>0.29699999999999999</v>
      </c>
      <c r="N458">
        <v>-1.184934405416843E-2</v>
      </c>
      <c r="O458">
        <v>0.42367399741267786</v>
      </c>
      <c r="P458">
        <v>9.957446808510638E-2</v>
      </c>
      <c r="Q458">
        <v>0.18924111431316043</v>
      </c>
      <c r="R458">
        <v>0.38953488372093026</v>
      </c>
      <c r="S458">
        <v>26088</v>
      </c>
      <c r="T458">
        <v>2</v>
      </c>
      <c r="U458">
        <v>2</v>
      </c>
      <c r="V458">
        <v>1</v>
      </c>
      <c r="W458">
        <v>0</v>
      </c>
      <c r="X458">
        <v>0</v>
      </c>
      <c r="Y458">
        <v>0</v>
      </c>
      <c r="Z458">
        <v>1</v>
      </c>
      <c r="AA458">
        <v>1</v>
      </c>
      <c r="AB458">
        <v>2</v>
      </c>
      <c r="AC458">
        <v>1</v>
      </c>
      <c r="AD458">
        <v>10</v>
      </c>
      <c r="AF458">
        <v>0.38953488372093026</v>
      </c>
      <c r="AG458">
        <v>26088</v>
      </c>
    </row>
    <row r="459" spans="1:33" x14ac:dyDescent="0.2">
      <c r="A459" t="s">
        <v>2969</v>
      </c>
      <c r="B459" t="s">
        <v>2970</v>
      </c>
      <c r="C459" t="s">
        <v>1324</v>
      </c>
      <c r="D459">
        <v>672</v>
      </c>
      <c r="F459" t="s">
        <v>1067</v>
      </c>
      <c r="G459" t="s">
        <v>1066</v>
      </c>
      <c r="H459">
        <v>60294</v>
      </c>
      <c r="I459">
        <v>0.109</v>
      </c>
      <c r="J459">
        <v>9.2261904761904767E-2</v>
      </c>
      <c r="K459">
        <v>2.0833333333333332E-2</v>
      </c>
      <c r="L459">
        <v>1.9818181818181818E-2</v>
      </c>
      <c r="M459">
        <v>0.374</v>
      </c>
      <c r="N459">
        <v>-8.0665177463390414E-2</v>
      </c>
      <c r="O459">
        <v>0.41924095322153576</v>
      </c>
      <c r="P459">
        <v>0.15018315018315018</v>
      </c>
      <c r="Q459">
        <v>0.17113095238095238</v>
      </c>
      <c r="R459">
        <v>0.33759124087591241</v>
      </c>
      <c r="S459">
        <v>30353</v>
      </c>
      <c r="T459">
        <v>1</v>
      </c>
      <c r="U459">
        <v>1</v>
      </c>
      <c r="V459">
        <v>1</v>
      </c>
      <c r="W459">
        <v>0</v>
      </c>
      <c r="X459">
        <v>0</v>
      </c>
      <c r="Y459">
        <v>2</v>
      </c>
      <c r="Z459">
        <v>2</v>
      </c>
      <c r="AA459">
        <v>1</v>
      </c>
      <c r="AB459">
        <v>2</v>
      </c>
      <c r="AC459">
        <v>0</v>
      </c>
      <c r="AD459">
        <v>10</v>
      </c>
      <c r="AF459">
        <v>0.33759124087591241</v>
      </c>
      <c r="AG459">
        <v>30353</v>
      </c>
    </row>
    <row r="460" spans="1:33" x14ac:dyDescent="0.2">
      <c r="A460" t="s">
        <v>2971</v>
      </c>
      <c r="B460" t="s">
        <v>2972</v>
      </c>
      <c r="C460" t="s">
        <v>1339</v>
      </c>
      <c r="D460">
        <v>726</v>
      </c>
      <c r="F460" t="s">
        <v>1072</v>
      </c>
      <c r="G460" t="s">
        <v>1071</v>
      </c>
      <c r="H460">
        <v>60556</v>
      </c>
      <c r="I460">
        <v>7.2000000000000008E-2</v>
      </c>
      <c r="J460">
        <v>5.7851239669421489E-2</v>
      </c>
      <c r="K460">
        <v>3.1680440771349863E-2</v>
      </c>
      <c r="L460">
        <v>2.8363636363636365E-2</v>
      </c>
      <c r="M460">
        <v>0.376</v>
      </c>
      <c r="N460">
        <v>-4.4230620004655857E-2</v>
      </c>
      <c r="O460">
        <v>0.38317757009345793</v>
      </c>
      <c r="P460">
        <v>6.6666666666666666E-2</v>
      </c>
      <c r="Q460">
        <v>0.15151515151515152</v>
      </c>
      <c r="R460">
        <v>0.24417910447761193</v>
      </c>
      <c r="S460">
        <v>27714</v>
      </c>
      <c r="T460">
        <v>1</v>
      </c>
      <c r="U460">
        <v>1</v>
      </c>
      <c r="V460">
        <v>0</v>
      </c>
      <c r="W460">
        <v>1</v>
      </c>
      <c r="X460">
        <v>1</v>
      </c>
      <c r="Y460">
        <v>2</v>
      </c>
      <c r="Z460">
        <v>2</v>
      </c>
      <c r="AA460">
        <v>1</v>
      </c>
      <c r="AB460">
        <v>1</v>
      </c>
      <c r="AC460">
        <v>0</v>
      </c>
      <c r="AD460">
        <v>10</v>
      </c>
      <c r="AF460">
        <v>0.24417910447761193</v>
      </c>
      <c r="AG460">
        <v>27714</v>
      </c>
    </row>
    <row r="461" spans="1:33" x14ac:dyDescent="0.2">
      <c r="A461" t="s">
        <v>2973</v>
      </c>
      <c r="B461" t="s">
        <v>2974</v>
      </c>
      <c r="C461" t="s">
        <v>1566</v>
      </c>
      <c r="D461">
        <v>1143</v>
      </c>
      <c r="F461" t="s">
        <v>1020</v>
      </c>
      <c r="G461" t="s">
        <v>1019</v>
      </c>
      <c r="H461">
        <v>58836</v>
      </c>
      <c r="I461">
        <v>8.3000000000000004E-2</v>
      </c>
      <c r="J461">
        <v>0.11461067366579178</v>
      </c>
      <c r="K461">
        <v>3.1496062992125984E-2</v>
      </c>
      <c r="L461">
        <v>2.7454545454545457E-2</v>
      </c>
      <c r="M461">
        <v>0.34100000000000003</v>
      </c>
      <c r="N461">
        <v>-1.8751789292871458E-2</v>
      </c>
      <c r="O461">
        <v>0.36799596163553761</v>
      </c>
      <c r="P461">
        <v>4.1601255886970175E-2</v>
      </c>
      <c r="Q461">
        <v>0.30621172353455817</v>
      </c>
      <c r="R461">
        <v>0.24829001367989056</v>
      </c>
      <c r="S461">
        <v>22131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0</v>
      </c>
      <c r="AC461">
        <v>2</v>
      </c>
      <c r="AD461">
        <v>10</v>
      </c>
      <c r="AF461">
        <v>0.24829001367989056</v>
      </c>
      <c r="AG461">
        <v>22131</v>
      </c>
    </row>
    <row r="462" spans="1:33" x14ac:dyDescent="0.2">
      <c r="A462" t="s">
        <v>2975</v>
      </c>
      <c r="B462" t="s">
        <v>2976</v>
      </c>
      <c r="C462" t="s">
        <v>1422</v>
      </c>
      <c r="D462">
        <v>1307</v>
      </c>
      <c r="F462" t="s">
        <v>970</v>
      </c>
      <c r="G462" t="s">
        <v>969</v>
      </c>
      <c r="H462">
        <v>74451</v>
      </c>
      <c r="I462">
        <v>9.4E-2</v>
      </c>
      <c r="J462">
        <v>9.0283091048201994E-2</v>
      </c>
      <c r="K462">
        <v>5.355776587605203E-2</v>
      </c>
      <c r="L462">
        <v>5.218181818181819E-2</v>
      </c>
      <c r="M462">
        <v>0.35600000000000004</v>
      </c>
      <c r="N462">
        <v>-1.3358590828577053E-2</v>
      </c>
      <c r="O462">
        <v>0.3767622751579971</v>
      </c>
      <c r="P462">
        <v>8.9198606271777003E-2</v>
      </c>
      <c r="Q462">
        <v>0.15990818668706963</v>
      </c>
      <c r="R462">
        <v>0.18645870258773484</v>
      </c>
      <c r="S462">
        <v>32226</v>
      </c>
      <c r="T462">
        <v>0</v>
      </c>
      <c r="U462">
        <v>1</v>
      </c>
      <c r="V462">
        <v>1</v>
      </c>
      <c r="W462">
        <v>2</v>
      </c>
      <c r="X462">
        <v>2</v>
      </c>
      <c r="Y462">
        <v>1</v>
      </c>
      <c r="Z462">
        <v>1</v>
      </c>
      <c r="AA462">
        <v>1</v>
      </c>
      <c r="AB462">
        <v>1</v>
      </c>
      <c r="AC462">
        <v>0</v>
      </c>
      <c r="AD462">
        <v>10</v>
      </c>
      <c r="AF462">
        <v>0.18645870258773484</v>
      </c>
      <c r="AG462">
        <v>32226</v>
      </c>
    </row>
    <row r="463" spans="1:33" x14ac:dyDescent="0.2">
      <c r="A463" t="s">
        <v>2977</v>
      </c>
      <c r="B463" t="s">
        <v>2978</v>
      </c>
      <c r="C463" t="s">
        <v>1734</v>
      </c>
      <c r="D463">
        <v>788</v>
      </c>
      <c r="F463" t="s">
        <v>1083</v>
      </c>
      <c r="G463" t="s">
        <v>1082</v>
      </c>
      <c r="H463">
        <v>70463</v>
      </c>
      <c r="I463">
        <v>6.6000000000000003E-2</v>
      </c>
      <c r="J463">
        <v>9.8984771573604066E-2</v>
      </c>
      <c r="K463">
        <v>5.2030456852791881E-2</v>
      </c>
      <c r="L463">
        <v>2.472727272727273E-2</v>
      </c>
      <c r="M463">
        <v>0.36299999999999999</v>
      </c>
      <c r="N463">
        <v>-3.8175046554934824E-2</v>
      </c>
      <c r="O463">
        <v>0.36811168258633359</v>
      </c>
      <c r="P463">
        <v>0.125</v>
      </c>
      <c r="Q463">
        <v>0.14593908629441624</v>
      </c>
      <c r="R463">
        <v>0.23883696780893043</v>
      </c>
      <c r="S463">
        <v>37819</v>
      </c>
      <c r="T463">
        <v>1</v>
      </c>
      <c r="U463">
        <v>0</v>
      </c>
      <c r="V463">
        <v>1</v>
      </c>
      <c r="W463">
        <v>2</v>
      </c>
      <c r="X463">
        <v>0</v>
      </c>
      <c r="Y463">
        <v>1</v>
      </c>
      <c r="Z463">
        <v>2</v>
      </c>
      <c r="AA463">
        <v>1</v>
      </c>
      <c r="AB463">
        <v>2</v>
      </c>
      <c r="AC463">
        <v>0</v>
      </c>
      <c r="AD463">
        <v>10</v>
      </c>
      <c r="AF463">
        <v>0.23883696780893043</v>
      </c>
      <c r="AG463">
        <v>37819</v>
      </c>
    </row>
    <row r="464" spans="1:33" x14ac:dyDescent="0.2">
      <c r="A464" t="s">
        <v>2979</v>
      </c>
      <c r="B464" t="s">
        <v>2980</v>
      </c>
      <c r="C464" t="s">
        <v>1506</v>
      </c>
      <c r="D464">
        <v>798</v>
      </c>
      <c r="F464" t="s">
        <v>581</v>
      </c>
      <c r="G464" t="s">
        <v>1053</v>
      </c>
      <c r="H464">
        <v>73750</v>
      </c>
      <c r="I464">
        <v>8.4000000000000005E-2</v>
      </c>
      <c r="J464">
        <v>9.0225563909774431E-2</v>
      </c>
      <c r="K464">
        <v>4.3859649122807015E-2</v>
      </c>
      <c r="L464">
        <v>2.7727272727272722E-2</v>
      </c>
      <c r="M464">
        <v>0.38299999999999995</v>
      </c>
      <c r="N464">
        <v>-5.3229470950989941E-2</v>
      </c>
      <c r="O464">
        <v>0.42517482517482519</v>
      </c>
      <c r="P464">
        <v>8.9662447257383968E-2</v>
      </c>
      <c r="Q464">
        <v>0.13784461152882205</v>
      </c>
      <c r="R464">
        <v>0.22631293990254467</v>
      </c>
      <c r="S464">
        <v>32682</v>
      </c>
      <c r="T464">
        <v>0</v>
      </c>
      <c r="U464">
        <v>1</v>
      </c>
      <c r="V464">
        <v>1</v>
      </c>
      <c r="W464">
        <v>1</v>
      </c>
      <c r="X464">
        <v>1</v>
      </c>
      <c r="Y464">
        <v>2</v>
      </c>
      <c r="Z464">
        <v>2</v>
      </c>
      <c r="AA464">
        <v>1</v>
      </c>
      <c r="AB464">
        <v>1</v>
      </c>
      <c r="AC464">
        <v>0</v>
      </c>
      <c r="AD464">
        <v>10</v>
      </c>
      <c r="AF464">
        <v>0.22631293990254467</v>
      </c>
      <c r="AG464">
        <v>32682</v>
      </c>
    </row>
    <row r="465" spans="1:33" x14ac:dyDescent="0.2">
      <c r="A465" t="s">
        <v>2981</v>
      </c>
      <c r="B465" t="s">
        <v>2982</v>
      </c>
      <c r="C465" t="s">
        <v>1683</v>
      </c>
      <c r="D465">
        <v>2850</v>
      </c>
      <c r="F465" t="s">
        <v>133</v>
      </c>
      <c r="G465" t="s">
        <v>999</v>
      </c>
      <c r="H465">
        <v>55500</v>
      </c>
      <c r="I465">
        <v>0.08</v>
      </c>
      <c r="J465">
        <v>9.4736842105263161E-2</v>
      </c>
      <c r="K465">
        <v>6.771929824561404E-2</v>
      </c>
      <c r="L465">
        <v>2.009090909090909E-2</v>
      </c>
      <c r="M465">
        <v>0.38100000000000001</v>
      </c>
      <c r="N465">
        <v>-2.690238278247502E-3</v>
      </c>
      <c r="O465">
        <v>0.32678983833718245</v>
      </c>
      <c r="P465">
        <v>3.1271244051665537E-2</v>
      </c>
      <c r="Q465">
        <v>0.22596491228070176</v>
      </c>
      <c r="R465">
        <v>0.28916695234830303</v>
      </c>
      <c r="S465">
        <v>24750</v>
      </c>
      <c r="T465">
        <v>2</v>
      </c>
      <c r="U465">
        <v>1</v>
      </c>
      <c r="V465">
        <v>1</v>
      </c>
      <c r="W465">
        <v>2</v>
      </c>
      <c r="X465">
        <v>0</v>
      </c>
      <c r="Y465">
        <v>2</v>
      </c>
      <c r="Z465">
        <v>1</v>
      </c>
      <c r="AA465">
        <v>0</v>
      </c>
      <c r="AB465">
        <v>0</v>
      </c>
      <c r="AC465">
        <v>1</v>
      </c>
      <c r="AD465">
        <v>10</v>
      </c>
      <c r="AF465">
        <v>0.28916695234830303</v>
      </c>
      <c r="AG465">
        <v>24750</v>
      </c>
    </row>
    <row r="466" spans="1:33" x14ac:dyDescent="0.2">
      <c r="A466" t="s">
        <v>2983</v>
      </c>
      <c r="B466" t="s">
        <v>2984</v>
      </c>
      <c r="C466" t="s">
        <v>1458</v>
      </c>
      <c r="D466">
        <v>1992</v>
      </c>
      <c r="F466" t="s">
        <v>967</v>
      </c>
      <c r="G466" t="s">
        <v>966</v>
      </c>
      <c r="H466">
        <v>49323</v>
      </c>
      <c r="I466">
        <v>0.12</v>
      </c>
      <c r="J466">
        <v>0.12098393574297189</v>
      </c>
      <c r="K466">
        <v>7.6305220883534142E-2</v>
      </c>
      <c r="L466">
        <v>2.3909090909090908E-2</v>
      </c>
      <c r="M466">
        <v>0.29100000000000004</v>
      </c>
      <c r="N466">
        <v>2.7788746298124382E-2</v>
      </c>
      <c r="O466">
        <v>0.5465448315248429</v>
      </c>
      <c r="P466">
        <v>2.2552783109404992E-2</v>
      </c>
      <c r="Q466">
        <v>0.18875502008032127</v>
      </c>
      <c r="R466">
        <v>0.46613468275593617</v>
      </c>
      <c r="S466">
        <v>29750</v>
      </c>
      <c r="T466">
        <v>2</v>
      </c>
      <c r="U466">
        <v>1</v>
      </c>
      <c r="V466">
        <v>2</v>
      </c>
      <c r="W466">
        <v>2</v>
      </c>
      <c r="X466">
        <v>0</v>
      </c>
      <c r="Y466">
        <v>0</v>
      </c>
      <c r="Z466">
        <v>0</v>
      </c>
      <c r="AA466">
        <v>2</v>
      </c>
      <c r="AB466">
        <v>0</v>
      </c>
      <c r="AC466">
        <v>1</v>
      </c>
      <c r="AD466">
        <v>10</v>
      </c>
      <c r="AF466">
        <v>0.46613468275593617</v>
      </c>
      <c r="AG466">
        <v>29750</v>
      </c>
    </row>
    <row r="467" spans="1:33" x14ac:dyDescent="0.2">
      <c r="A467" t="s">
        <v>2985</v>
      </c>
      <c r="B467" t="s">
        <v>2986</v>
      </c>
      <c r="C467" t="s">
        <v>1436</v>
      </c>
      <c r="D467">
        <v>728</v>
      </c>
      <c r="F467" t="s">
        <v>133</v>
      </c>
      <c r="G467" t="s">
        <v>999</v>
      </c>
      <c r="H467">
        <v>56574</v>
      </c>
      <c r="I467">
        <v>0.12300000000000001</v>
      </c>
      <c r="J467">
        <v>9.7527472527472528E-2</v>
      </c>
      <c r="K467">
        <v>2.0604395604395604E-2</v>
      </c>
      <c r="L467">
        <v>2.009090909090909E-2</v>
      </c>
      <c r="M467">
        <v>0.34799999999999998</v>
      </c>
      <c r="N467">
        <v>-2.690238278247502E-3</v>
      </c>
      <c r="O467">
        <v>0.41289198606271776</v>
      </c>
      <c r="P467">
        <v>8.7330873308733084E-2</v>
      </c>
      <c r="Q467">
        <v>0.19780219780219779</v>
      </c>
      <c r="R467">
        <v>0.36310904872389793</v>
      </c>
      <c r="S467">
        <v>25068</v>
      </c>
      <c r="T467">
        <v>2</v>
      </c>
      <c r="U467">
        <v>2</v>
      </c>
      <c r="V467">
        <v>1</v>
      </c>
      <c r="W467">
        <v>0</v>
      </c>
      <c r="X467">
        <v>0</v>
      </c>
      <c r="Y467">
        <v>1</v>
      </c>
      <c r="Z467">
        <v>1</v>
      </c>
      <c r="AA467">
        <v>1</v>
      </c>
      <c r="AB467">
        <v>1</v>
      </c>
      <c r="AC467">
        <v>1</v>
      </c>
      <c r="AD467">
        <v>10</v>
      </c>
      <c r="AF467">
        <v>0.36310904872389793</v>
      </c>
      <c r="AG467">
        <v>25068</v>
      </c>
    </row>
    <row r="468" spans="1:33" x14ac:dyDescent="0.2">
      <c r="A468" t="s">
        <v>2987</v>
      </c>
      <c r="B468" t="s">
        <v>2988</v>
      </c>
      <c r="C468" t="s">
        <v>1567</v>
      </c>
      <c r="D468">
        <v>1450</v>
      </c>
      <c r="F468" t="s">
        <v>1088</v>
      </c>
      <c r="G468" t="s">
        <v>1087</v>
      </c>
      <c r="H468">
        <v>60724</v>
      </c>
      <c r="I468">
        <v>9.9000000000000005E-2</v>
      </c>
      <c r="J468">
        <v>0.14413793103448275</v>
      </c>
      <c r="K468">
        <v>4.6206896551724136E-2</v>
      </c>
      <c r="L468">
        <v>0.03</v>
      </c>
      <c r="M468">
        <v>0.33799999999999997</v>
      </c>
      <c r="N468">
        <v>1.6728716803176967E-2</v>
      </c>
      <c r="O468">
        <v>0.40739284309870233</v>
      </c>
      <c r="P468">
        <v>4.8891786179921772E-2</v>
      </c>
      <c r="Q468">
        <v>0.18482758620689654</v>
      </c>
      <c r="R468">
        <v>0.30034895314057825</v>
      </c>
      <c r="S468">
        <v>26683</v>
      </c>
      <c r="T468">
        <v>1</v>
      </c>
      <c r="U468">
        <v>1</v>
      </c>
      <c r="V468">
        <v>2</v>
      </c>
      <c r="W468">
        <v>1</v>
      </c>
      <c r="X468">
        <v>2</v>
      </c>
      <c r="Y468">
        <v>1</v>
      </c>
      <c r="Z468">
        <v>0</v>
      </c>
      <c r="AA468">
        <v>1</v>
      </c>
      <c r="AB468">
        <v>0</v>
      </c>
      <c r="AC468">
        <v>1</v>
      </c>
      <c r="AD468">
        <v>10</v>
      </c>
      <c r="AF468">
        <v>0.30034895314057825</v>
      </c>
      <c r="AG468">
        <v>26683</v>
      </c>
    </row>
    <row r="469" spans="1:33" x14ac:dyDescent="0.2">
      <c r="A469" t="s">
        <v>2989</v>
      </c>
      <c r="B469" t="s">
        <v>2990</v>
      </c>
      <c r="C469" t="s">
        <v>1515</v>
      </c>
      <c r="D469">
        <v>1434</v>
      </c>
      <c r="F469" t="s">
        <v>977</v>
      </c>
      <c r="G469" t="s">
        <v>976</v>
      </c>
      <c r="H469">
        <v>61154</v>
      </c>
      <c r="I469">
        <v>0.111</v>
      </c>
      <c r="J469">
        <v>0.13458856345885634</v>
      </c>
      <c r="K469">
        <v>1.3947001394700139E-2</v>
      </c>
      <c r="L469">
        <v>2.6818181818181817E-2</v>
      </c>
      <c r="M469">
        <v>0.307</v>
      </c>
      <c r="N469">
        <v>0.14341677503250974</v>
      </c>
      <c r="O469">
        <v>0.45991735537190082</v>
      </c>
      <c r="P469">
        <v>2.0491803278688523E-2</v>
      </c>
      <c r="Q469">
        <v>0.22315202231520223</v>
      </c>
      <c r="R469">
        <v>0.32597437994003814</v>
      </c>
      <c r="S469">
        <v>39731</v>
      </c>
      <c r="T469">
        <v>1</v>
      </c>
      <c r="U469">
        <v>1</v>
      </c>
      <c r="V469">
        <v>2</v>
      </c>
      <c r="W469">
        <v>0</v>
      </c>
      <c r="X469">
        <v>1</v>
      </c>
      <c r="Y469">
        <v>1</v>
      </c>
      <c r="Z469">
        <v>0</v>
      </c>
      <c r="AA469">
        <v>2</v>
      </c>
      <c r="AB469">
        <v>0</v>
      </c>
      <c r="AC469">
        <v>1</v>
      </c>
      <c r="AD469">
        <v>9</v>
      </c>
      <c r="AF469">
        <v>0.32597437994003814</v>
      </c>
      <c r="AG469">
        <v>39731</v>
      </c>
    </row>
    <row r="470" spans="1:33" x14ac:dyDescent="0.2">
      <c r="A470" t="s">
        <v>2991</v>
      </c>
      <c r="B470" t="s">
        <v>2992</v>
      </c>
      <c r="C470" t="s">
        <v>1443</v>
      </c>
      <c r="D470">
        <v>2365</v>
      </c>
      <c r="F470" t="s">
        <v>989</v>
      </c>
      <c r="G470" t="s">
        <v>988</v>
      </c>
      <c r="H470">
        <v>34112</v>
      </c>
      <c r="I470">
        <v>0.42899999999999999</v>
      </c>
      <c r="J470">
        <v>0.1040169133192389</v>
      </c>
      <c r="K470">
        <v>1.7758985200845664E-2</v>
      </c>
      <c r="L470">
        <v>2.0181818181818179E-2</v>
      </c>
      <c r="M470">
        <v>0.30099999999999999</v>
      </c>
      <c r="N470">
        <v>0.10045565209622301</v>
      </c>
      <c r="O470">
        <v>0.3029546400332917</v>
      </c>
      <c r="P470">
        <v>0.10382720727548314</v>
      </c>
      <c r="Q470">
        <v>0.45961945031712476</v>
      </c>
      <c r="R470">
        <v>0.58316373728029602</v>
      </c>
      <c r="S470">
        <v>11961</v>
      </c>
      <c r="T470">
        <v>2</v>
      </c>
      <c r="U470">
        <v>2</v>
      </c>
      <c r="V470">
        <v>1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2</v>
      </c>
      <c r="AC470">
        <v>2</v>
      </c>
      <c r="AD470">
        <v>9</v>
      </c>
      <c r="AF470">
        <v>0.58316373728029602</v>
      </c>
      <c r="AG470">
        <v>11961</v>
      </c>
    </row>
    <row r="471" spans="1:33" x14ac:dyDescent="0.2">
      <c r="A471" t="s">
        <v>2993</v>
      </c>
      <c r="B471" t="s">
        <v>2994</v>
      </c>
      <c r="C471" t="s">
        <v>1798</v>
      </c>
      <c r="D471">
        <v>648</v>
      </c>
      <c r="F471" t="s">
        <v>902</v>
      </c>
      <c r="G471" t="s">
        <v>1025</v>
      </c>
      <c r="H471">
        <v>77500</v>
      </c>
      <c r="I471">
        <v>3.7000000000000005E-2</v>
      </c>
      <c r="J471">
        <v>0.125</v>
      </c>
      <c r="K471">
        <v>5.2469135802469133E-2</v>
      </c>
      <c r="L471">
        <v>2.9818181818181813E-2</v>
      </c>
      <c r="M471">
        <v>0.34299999999999997</v>
      </c>
      <c r="N471">
        <v>-2.667508483939705E-2</v>
      </c>
      <c r="O471">
        <v>0.29636363636363638</v>
      </c>
      <c r="P471">
        <v>3.2835820895522387E-2</v>
      </c>
      <c r="Q471">
        <v>0.11728395061728394</v>
      </c>
      <c r="R471">
        <v>0.16230677764565993</v>
      </c>
      <c r="S471">
        <v>34300</v>
      </c>
      <c r="T471">
        <v>0</v>
      </c>
      <c r="U471">
        <v>0</v>
      </c>
      <c r="V471">
        <v>2</v>
      </c>
      <c r="W471">
        <v>2</v>
      </c>
      <c r="X471">
        <v>2</v>
      </c>
      <c r="Y471">
        <v>1</v>
      </c>
      <c r="Z471">
        <v>2</v>
      </c>
      <c r="AA471">
        <v>0</v>
      </c>
      <c r="AB471">
        <v>0</v>
      </c>
      <c r="AC471">
        <v>0</v>
      </c>
      <c r="AD471">
        <v>9</v>
      </c>
      <c r="AF471">
        <v>0.16230677764565993</v>
      </c>
      <c r="AG471">
        <v>34300</v>
      </c>
    </row>
    <row r="472" spans="1:33" x14ac:dyDescent="0.2">
      <c r="A472" t="s">
        <v>2995</v>
      </c>
      <c r="B472" t="s">
        <v>2996</v>
      </c>
      <c r="C472" t="s">
        <v>1618</v>
      </c>
      <c r="D472">
        <v>1542</v>
      </c>
      <c r="F472" t="s">
        <v>247</v>
      </c>
      <c r="G472" t="s">
        <v>1011</v>
      </c>
      <c r="H472">
        <v>69079</v>
      </c>
      <c r="I472">
        <v>0.10099999999999999</v>
      </c>
      <c r="J472">
        <v>4.6044098573281456E-2</v>
      </c>
      <c r="K472">
        <v>3.2425421530479899E-2</v>
      </c>
      <c r="L472">
        <v>2.809090909090909E-2</v>
      </c>
      <c r="M472">
        <v>0.32200000000000001</v>
      </c>
      <c r="N472">
        <v>5.993401172413057E-2</v>
      </c>
      <c r="O472">
        <v>0.48952380952380953</v>
      </c>
      <c r="P472">
        <v>1.5893197711379529E-2</v>
      </c>
      <c r="Q472">
        <v>0.26070038910505838</v>
      </c>
      <c r="R472">
        <v>0.19852754506219852</v>
      </c>
      <c r="S472">
        <v>26953</v>
      </c>
      <c r="T472">
        <v>1</v>
      </c>
      <c r="U472">
        <v>1</v>
      </c>
      <c r="V472">
        <v>0</v>
      </c>
      <c r="W472">
        <v>1</v>
      </c>
      <c r="X472">
        <v>1</v>
      </c>
      <c r="Y472">
        <v>1</v>
      </c>
      <c r="Z472">
        <v>0</v>
      </c>
      <c r="AA472">
        <v>2</v>
      </c>
      <c r="AB472">
        <v>0</v>
      </c>
      <c r="AC472">
        <v>2</v>
      </c>
      <c r="AD472">
        <v>9</v>
      </c>
      <c r="AF472">
        <v>0.19852754506219852</v>
      </c>
      <c r="AG472">
        <v>26953</v>
      </c>
    </row>
    <row r="473" spans="1:33" x14ac:dyDescent="0.2">
      <c r="A473" t="s">
        <v>2997</v>
      </c>
      <c r="B473" t="s">
        <v>2998</v>
      </c>
      <c r="C473" t="s">
        <v>1785</v>
      </c>
      <c r="D473">
        <v>2260</v>
      </c>
      <c r="F473" t="s">
        <v>1045</v>
      </c>
      <c r="G473" t="s">
        <v>1044</v>
      </c>
      <c r="H473">
        <v>73869</v>
      </c>
      <c r="I473">
        <v>8.4000000000000005E-2</v>
      </c>
      <c r="J473">
        <v>7.3451327433628325E-2</v>
      </c>
      <c r="K473">
        <v>3.1415929203539826E-2</v>
      </c>
      <c r="L473">
        <v>3.2000000000000001E-2</v>
      </c>
      <c r="M473">
        <v>0.36</v>
      </c>
      <c r="N473">
        <v>5.716481867041108E-2</v>
      </c>
      <c r="O473">
        <v>0.40179948586118253</v>
      </c>
      <c r="P473">
        <v>6.4971751412429377E-2</v>
      </c>
      <c r="Q473">
        <v>0.1836283185840708</v>
      </c>
      <c r="R473">
        <v>0.18030080704328685</v>
      </c>
      <c r="S473">
        <v>33974</v>
      </c>
      <c r="T473">
        <v>0</v>
      </c>
      <c r="U473">
        <v>1</v>
      </c>
      <c r="V473">
        <v>1</v>
      </c>
      <c r="W473">
        <v>1</v>
      </c>
      <c r="X473">
        <v>2</v>
      </c>
      <c r="Y473">
        <v>1</v>
      </c>
      <c r="Z473">
        <v>0</v>
      </c>
      <c r="AA473">
        <v>1</v>
      </c>
      <c r="AB473">
        <v>1</v>
      </c>
      <c r="AC473">
        <v>1</v>
      </c>
      <c r="AD473">
        <v>9</v>
      </c>
      <c r="AF473">
        <v>0.18030080704328685</v>
      </c>
      <c r="AG473">
        <v>33974</v>
      </c>
    </row>
    <row r="474" spans="1:33" x14ac:dyDescent="0.2">
      <c r="A474" t="s">
        <v>2999</v>
      </c>
      <c r="B474" t="s">
        <v>3000</v>
      </c>
      <c r="C474" t="s">
        <v>1746</v>
      </c>
      <c r="D474">
        <v>1509</v>
      </c>
      <c r="F474" t="s">
        <v>972</v>
      </c>
      <c r="G474" t="s">
        <v>971</v>
      </c>
      <c r="H474">
        <v>85745</v>
      </c>
      <c r="I474">
        <v>1.4999999999999999E-2</v>
      </c>
      <c r="J474">
        <v>3.7110669317428763E-2</v>
      </c>
      <c r="K474">
        <v>5.6991385023194167E-2</v>
      </c>
      <c r="L474">
        <v>3.0727272727272725E-2</v>
      </c>
      <c r="M474">
        <v>0.38200000000000001</v>
      </c>
      <c r="N474">
        <v>9.0296649086760147E-2</v>
      </c>
      <c r="O474">
        <v>0.2981220657276995</v>
      </c>
      <c r="P474">
        <v>7.3111782477341389E-2</v>
      </c>
      <c r="Q474">
        <v>0.24254473161033796</v>
      </c>
      <c r="R474">
        <v>0.16821345707656613</v>
      </c>
      <c r="S474">
        <v>38875</v>
      </c>
      <c r="T474">
        <v>0</v>
      </c>
      <c r="U474">
        <v>0</v>
      </c>
      <c r="V474">
        <v>0</v>
      </c>
      <c r="W474">
        <v>2</v>
      </c>
      <c r="X474">
        <v>2</v>
      </c>
      <c r="Y474">
        <v>2</v>
      </c>
      <c r="Z474">
        <v>0</v>
      </c>
      <c r="AA474">
        <v>0</v>
      </c>
      <c r="AB474">
        <v>1</v>
      </c>
      <c r="AC474">
        <v>2</v>
      </c>
      <c r="AD474">
        <v>9</v>
      </c>
      <c r="AF474">
        <v>0.16821345707656613</v>
      </c>
      <c r="AG474">
        <v>38875</v>
      </c>
    </row>
    <row r="475" spans="1:33" x14ac:dyDescent="0.2">
      <c r="A475" t="s">
        <v>3001</v>
      </c>
      <c r="B475" t="s">
        <v>3002</v>
      </c>
      <c r="C475" t="s">
        <v>1661</v>
      </c>
      <c r="D475">
        <v>1843</v>
      </c>
      <c r="F475" t="s">
        <v>977</v>
      </c>
      <c r="G475" t="s">
        <v>976</v>
      </c>
      <c r="H475">
        <v>70849</v>
      </c>
      <c r="I475">
        <v>0.10099999999999999</v>
      </c>
      <c r="J475">
        <v>0.17308735756918067</v>
      </c>
      <c r="K475">
        <v>5.7514921323928381E-2</v>
      </c>
      <c r="L475">
        <v>2.6818181818181817E-2</v>
      </c>
      <c r="M475">
        <v>0.27500000000000002</v>
      </c>
      <c r="N475">
        <v>0.14341677503250974</v>
      </c>
      <c r="O475">
        <v>0.35357917570498915</v>
      </c>
      <c r="P475">
        <v>1.5491452991452992E-2</v>
      </c>
      <c r="Q475">
        <v>0.25718936516549107</v>
      </c>
      <c r="R475">
        <v>0.28878960194963443</v>
      </c>
      <c r="S475">
        <v>38321</v>
      </c>
      <c r="T475">
        <v>1</v>
      </c>
      <c r="U475">
        <v>1</v>
      </c>
      <c r="V475">
        <v>2</v>
      </c>
      <c r="W475">
        <v>2</v>
      </c>
      <c r="X475">
        <v>1</v>
      </c>
      <c r="Y475">
        <v>0</v>
      </c>
      <c r="Z475">
        <v>0</v>
      </c>
      <c r="AA475">
        <v>0</v>
      </c>
      <c r="AB475">
        <v>0</v>
      </c>
      <c r="AC475">
        <v>2</v>
      </c>
      <c r="AD475">
        <v>9</v>
      </c>
      <c r="AF475">
        <v>0.28878960194963443</v>
      </c>
      <c r="AG475">
        <v>38321</v>
      </c>
    </row>
    <row r="476" spans="1:33" x14ac:dyDescent="0.2">
      <c r="A476" t="s">
        <v>3003</v>
      </c>
      <c r="B476" t="s">
        <v>3004</v>
      </c>
      <c r="C476" t="s">
        <v>1457</v>
      </c>
      <c r="D476">
        <v>1448</v>
      </c>
      <c r="F476" t="s">
        <v>232</v>
      </c>
      <c r="G476" t="s">
        <v>1062</v>
      </c>
      <c r="H476">
        <v>71000</v>
      </c>
      <c r="I476">
        <v>5.7000000000000002E-2</v>
      </c>
      <c r="J476">
        <v>6.2845303867403321E-2</v>
      </c>
      <c r="K476">
        <v>2.4861878453038673E-2</v>
      </c>
      <c r="L476">
        <v>4.1636363636363631E-2</v>
      </c>
      <c r="M476">
        <v>0.40200000000000002</v>
      </c>
      <c r="N476">
        <v>-3.508989460632362E-2</v>
      </c>
      <c r="O476">
        <v>0.38499808649062378</v>
      </c>
      <c r="P476">
        <v>7.2389493914157596E-2</v>
      </c>
      <c r="Q476">
        <v>0.10290055248618785</v>
      </c>
      <c r="R476">
        <v>0.22128139994355067</v>
      </c>
      <c r="S476">
        <v>36756</v>
      </c>
      <c r="T476">
        <v>1</v>
      </c>
      <c r="U476">
        <v>0</v>
      </c>
      <c r="V476">
        <v>0</v>
      </c>
      <c r="W476">
        <v>0</v>
      </c>
      <c r="X476">
        <v>2</v>
      </c>
      <c r="Y476">
        <v>2</v>
      </c>
      <c r="Z476">
        <v>2</v>
      </c>
      <c r="AA476">
        <v>1</v>
      </c>
      <c r="AB476">
        <v>1</v>
      </c>
      <c r="AC476">
        <v>0</v>
      </c>
      <c r="AD476">
        <v>9</v>
      </c>
      <c r="AF476">
        <v>0.22128139994355067</v>
      </c>
      <c r="AG476">
        <v>36756</v>
      </c>
    </row>
    <row r="477" spans="1:33" x14ac:dyDescent="0.2">
      <c r="A477" t="s">
        <v>3005</v>
      </c>
      <c r="B477" t="s">
        <v>3006</v>
      </c>
      <c r="C477" t="s">
        <v>1420</v>
      </c>
      <c r="D477">
        <v>1424</v>
      </c>
      <c r="F477" t="s">
        <v>977</v>
      </c>
      <c r="G477" t="s">
        <v>976</v>
      </c>
      <c r="H477">
        <v>58958</v>
      </c>
      <c r="I477">
        <v>0.121</v>
      </c>
      <c r="J477">
        <v>0.12780898876404495</v>
      </c>
      <c r="K477">
        <v>3.51123595505618E-2</v>
      </c>
      <c r="L477">
        <v>2.6818181818181817E-2</v>
      </c>
      <c r="M477">
        <v>0.23</v>
      </c>
      <c r="N477">
        <v>0.14341677503250974</v>
      </c>
      <c r="O477">
        <v>0.41663019693654268</v>
      </c>
      <c r="P477">
        <v>8.8348271446862997E-2</v>
      </c>
      <c r="Q477">
        <v>0.23384831460674158</v>
      </c>
      <c r="R477">
        <v>0.43564936968630902</v>
      </c>
      <c r="S477">
        <v>21852</v>
      </c>
      <c r="T477">
        <v>1</v>
      </c>
      <c r="U477">
        <v>1</v>
      </c>
      <c r="V477">
        <v>2</v>
      </c>
      <c r="W477">
        <v>1</v>
      </c>
      <c r="X477">
        <v>1</v>
      </c>
      <c r="Y477">
        <v>0</v>
      </c>
      <c r="Z477">
        <v>0</v>
      </c>
      <c r="AA477">
        <v>1</v>
      </c>
      <c r="AB477">
        <v>1</v>
      </c>
      <c r="AC477">
        <v>1</v>
      </c>
      <c r="AD477">
        <v>9</v>
      </c>
      <c r="AF477">
        <v>0.43564936968630902</v>
      </c>
      <c r="AG477">
        <v>21852</v>
      </c>
    </row>
    <row r="478" spans="1:33" x14ac:dyDescent="0.2">
      <c r="A478" t="s">
        <v>3007</v>
      </c>
      <c r="B478" t="s">
        <v>3008</v>
      </c>
      <c r="C478" t="s">
        <v>1309</v>
      </c>
      <c r="D478">
        <v>1639</v>
      </c>
      <c r="F478" t="s">
        <v>247</v>
      </c>
      <c r="G478" t="s">
        <v>1011</v>
      </c>
      <c r="H478">
        <v>68454</v>
      </c>
      <c r="I478">
        <v>0.1</v>
      </c>
      <c r="J478">
        <v>8.8468578401464312E-2</v>
      </c>
      <c r="K478">
        <v>2.2574740695546065E-2</v>
      </c>
      <c r="L478">
        <v>2.809090909090909E-2</v>
      </c>
      <c r="M478">
        <v>0.34700000000000003</v>
      </c>
      <c r="N478">
        <v>5.993401172413057E-2</v>
      </c>
      <c r="O478">
        <v>0.37440059018812244</v>
      </c>
      <c r="P478">
        <v>7.8177727784026999E-2</v>
      </c>
      <c r="Q478">
        <v>0.28737034777303233</v>
      </c>
      <c r="R478">
        <v>0.22846653487715335</v>
      </c>
      <c r="S478">
        <v>22313</v>
      </c>
      <c r="T478">
        <v>1</v>
      </c>
      <c r="U478">
        <v>1</v>
      </c>
      <c r="V478">
        <v>1</v>
      </c>
      <c r="W478">
        <v>0</v>
      </c>
      <c r="X478">
        <v>1</v>
      </c>
      <c r="Y478">
        <v>1</v>
      </c>
      <c r="Z478">
        <v>0</v>
      </c>
      <c r="AA478">
        <v>1</v>
      </c>
      <c r="AB478">
        <v>1</v>
      </c>
      <c r="AC478">
        <v>2</v>
      </c>
      <c r="AD478">
        <v>9</v>
      </c>
      <c r="AF478">
        <v>0.22846653487715335</v>
      </c>
      <c r="AG478">
        <v>22313</v>
      </c>
    </row>
    <row r="479" spans="1:33" x14ac:dyDescent="0.2">
      <c r="A479" t="s">
        <v>3009</v>
      </c>
      <c r="B479" t="s">
        <v>3010</v>
      </c>
      <c r="C479" t="s">
        <v>1714</v>
      </c>
      <c r="D479">
        <v>1265</v>
      </c>
      <c r="F479" t="s">
        <v>1045</v>
      </c>
      <c r="G479" t="s">
        <v>1044</v>
      </c>
      <c r="H479">
        <v>63945</v>
      </c>
      <c r="I479">
        <v>4.4999999999999998E-2</v>
      </c>
      <c r="J479">
        <v>0.11383399209486166</v>
      </c>
      <c r="K479">
        <v>5.059288537549407E-2</v>
      </c>
      <c r="L479">
        <v>3.2000000000000001E-2</v>
      </c>
      <c r="M479">
        <v>0.29100000000000004</v>
      </c>
      <c r="N479">
        <v>5.716481867041108E-2</v>
      </c>
      <c r="O479">
        <v>0.33743492664458119</v>
      </c>
      <c r="P479">
        <v>6.0876020786933931E-2</v>
      </c>
      <c r="Q479">
        <v>0.30355731225296445</v>
      </c>
      <c r="R479">
        <v>0.177734375</v>
      </c>
      <c r="S479">
        <v>43077</v>
      </c>
      <c r="T479">
        <v>1</v>
      </c>
      <c r="U479">
        <v>0</v>
      </c>
      <c r="V479">
        <v>1</v>
      </c>
      <c r="W479">
        <v>2</v>
      </c>
      <c r="X479">
        <v>2</v>
      </c>
      <c r="Y479">
        <v>0</v>
      </c>
      <c r="Z479">
        <v>0</v>
      </c>
      <c r="AA479">
        <v>0</v>
      </c>
      <c r="AB479">
        <v>1</v>
      </c>
      <c r="AC479">
        <v>2</v>
      </c>
      <c r="AD479">
        <v>9</v>
      </c>
      <c r="AF479">
        <v>0.177734375</v>
      </c>
      <c r="AG479">
        <v>43077</v>
      </c>
    </row>
    <row r="480" spans="1:33" x14ac:dyDescent="0.2">
      <c r="A480" t="s">
        <v>3011</v>
      </c>
      <c r="B480" t="s">
        <v>3012</v>
      </c>
      <c r="C480" t="s">
        <v>1625</v>
      </c>
      <c r="D480">
        <v>779</v>
      </c>
      <c r="F480" t="s">
        <v>1045</v>
      </c>
      <c r="G480" t="s">
        <v>1044</v>
      </c>
      <c r="H480">
        <v>56250</v>
      </c>
      <c r="I480">
        <v>0.11900000000000001</v>
      </c>
      <c r="J480">
        <v>7.5738125802310652E-2</v>
      </c>
      <c r="K480">
        <v>1.0269576379974325E-2</v>
      </c>
      <c r="L480">
        <v>3.2000000000000001E-2</v>
      </c>
      <c r="M480">
        <v>0.41499999999999998</v>
      </c>
      <c r="N480">
        <v>5.716481867041108E-2</v>
      </c>
      <c r="O480">
        <v>0.28179551122194513</v>
      </c>
      <c r="P480">
        <v>1.7654476670870115E-2</v>
      </c>
      <c r="Q480">
        <v>0.20025673940949937</v>
      </c>
      <c r="R480">
        <v>0.21580188679245282</v>
      </c>
      <c r="S480">
        <v>31370</v>
      </c>
      <c r="T480">
        <v>2</v>
      </c>
      <c r="U480">
        <v>1</v>
      </c>
      <c r="V480">
        <v>1</v>
      </c>
      <c r="W480">
        <v>0</v>
      </c>
      <c r="X480">
        <v>2</v>
      </c>
      <c r="Y480">
        <v>2</v>
      </c>
      <c r="Z480">
        <v>0</v>
      </c>
      <c r="AA480">
        <v>0</v>
      </c>
      <c r="AB480">
        <v>0</v>
      </c>
      <c r="AC480">
        <v>1</v>
      </c>
      <c r="AD480">
        <v>9</v>
      </c>
      <c r="AF480">
        <v>0.21580188679245282</v>
      </c>
      <c r="AG480">
        <v>31370</v>
      </c>
    </row>
    <row r="481" spans="1:33" x14ac:dyDescent="0.2">
      <c r="A481" t="s">
        <v>3013</v>
      </c>
      <c r="B481" t="s">
        <v>3014</v>
      </c>
      <c r="C481" t="s">
        <v>1796</v>
      </c>
      <c r="D481">
        <v>1389</v>
      </c>
      <c r="F481" t="s">
        <v>1045</v>
      </c>
      <c r="G481" t="s">
        <v>1044</v>
      </c>
      <c r="H481">
        <v>62663</v>
      </c>
      <c r="I481">
        <v>0.115</v>
      </c>
      <c r="J481">
        <v>0.10439164866810655</v>
      </c>
      <c r="K481">
        <v>3.5277177825773935E-2</v>
      </c>
      <c r="L481">
        <v>3.2000000000000001E-2</v>
      </c>
      <c r="M481">
        <v>0.34600000000000003</v>
      </c>
      <c r="N481">
        <v>5.716481867041108E-2</v>
      </c>
      <c r="O481">
        <v>0.27697049757815939</v>
      </c>
      <c r="P481">
        <v>0.14047029702970298</v>
      </c>
      <c r="Q481">
        <v>0.16342692584593232</v>
      </c>
      <c r="R481">
        <v>0.26447016918967053</v>
      </c>
      <c r="S481">
        <v>30841</v>
      </c>
      <c r="T481">
        <v>1</v>
      </c>
      <c r="U481">
        <v>1</v>
      </c>
      <c r="V481">
        <v>1</v>
      </c>
      <c r="W481">
        <v>1</v>
      </c>
      <c r="X481">
        <v>2</v>
      </c>
      <c r="Y481">
        <v>1</v>
      </c>
      <c r="Z481">
        <v>0</v>
      </c>
      <c r="AA481">
        <v>0</v>
      </c>
      <c r="AB481">
        <v>2</v>
      </c>
      <c r="AC481">
        <v>0</v>
      </c>
      <c r="AD481">
        <v>9</v>
      </c>
      <c r="AF481">
        <v>0.26447016918967053</v>
      </c>
      <c r="AG481">
        <v>30841</v>
      </c>
    </row>
    <row r="482" spans="1:33" x14ac:dyDescent="0.2">
      <c r="A482" t="s">
        <v>3015</v>
      </c>
      <c r="B482" t="s">
        <v>3016</v>
      </c>
      <c r="C482" t="s">
        <v>1499</v>
      </c>
      <c r="D482">
        <v>1510</v>
      </c>
      <c r="F482" t="s">
        <v>972</v>
      </c>
      <c r="G482" t="s">
        <v>971</v>
      </c>
      <c r="H482">
        <v>61276</v>
      </c>
      <c r="I482">
        <v>0.115</v>
      </c>
      <c r="J482">
        <v>6.2913907284768214E-2</v>
      </c>
      <c r="K482">
        <v>3.8410596026490065E-2</v>
      </c>
      <c r="L482">
        <v>3.0727272727272725E-2</v>
      </c>
      <c r="M482">
        <v>0.41100000000000003</v>
      </c>
      <c r="N482">
        <v>9.0296649086760147E-2</v>
      </c>
      <c r="O482">
        <v>0.1902672516952533</v>
      </c>
      <c r="P482">
        <v>5.5659787367104439E-2</v>
      </c>
      <c r="Q482">
        <v>0.28741721854304636</v>
      </c>
      <c r="R482">
        <v>0.20052424639580602</v>
      </c>
      <c r="S482">
        <v>30050</v>
      </c>
      <c r="T482">
        <v>1</v>
      </c>
      <c r="U482">
        <v>1</v>
      </c>
      <c r="V482">
        <v>0</v>
      </c>
      <c r="W482">
        <v>1</v>
      </c>
      <c r="X482">
        <v>2</v>
      </c>
      <c r="Y482">
        <v>2</v>
      </c>
      <c r="Z482">
        <v>0</v>
      </c>
      <c r="AA482">
        <v>0</v>
      </c>
      <c r="AB482">
        <v>0</v>
      </c>
      <c r="AC482">
        <v>2</v>
      </c>
      <c r="AD482">
        <v>9</v>
      </c>
      <c r="AF482">
        <v>0.20052424639580602</v>
      </c>
      <c r="AG482">
        <v>30050</v>
      </c>
    </row>
    <row r="483" spans="1:33" x14ac:dyDescent="0.2">
      <c r="A483" t="s">
        <v>3017</v>
      </c>
      <c r="B483" t="s">
        <v>3018</v>
      </c>
      <c r="C483" t="s">
        <v>3019</v>
      </c>
      <c r="D483">
        <v>1963</v>
      </c>
      <c r="F483" t="s">
        <v>1090</v>
      </c>
      <c r="G483" t="s">
        <v>1089</v>
      </c>
      <c r="H483">
        <v>17052</v>
      </c>
      <c r="I483">
        <v>0.68799999999999994</v>
      </c>
      <c r="J483">
        <v>3.3112582781456956E-2</v>
      </c>
      <c r="K483">
        <v>2.4961793173713703E-2</v>
      </c>
      <c r="L483">
        <v>2.2545454545454546E-2</v>
      </c>
      <c r="M483">
        <v>0.35499999999999998</v>
      </c>
      <c r="N483">
        <v>0.16787640775660517</v>
      </c>
      <c r="O483">
        <v>0.19713831478537361</v>
      </c>
      <c r="P483">
        <v>0.17610837438423646</v>
      </c>
      <c r="Q483">
        <v>0.73662761079979622</v>
      </c>
      <c r="R483">
        <v>0.89318479685452168</v>
      </c>
      <c r="S483">
        <v>5160</v>
      </c>
      <c r="T483">
        <v>2</v>
      </c>
      <c r="U483">
        <v>2</v>
      </c>
      <c r="V483">
        <v>0</v>
      </c>
      <c r="W483">
        <v>0</v>
      </c>
      <c r="X483">
        <v>0</v>
      </c>
      <c r="Y483">
        <v>1</v>
      </c>
      <c r="Z483">
        <v>0</v>
      </c>
      <c r="AA483">
        <v>0</v>
      </c>
      <c r="AB483">
        <v>2</v>
      </c>
      <c r="AC483">
        <v>2</v>
      </c>
      <c r="AD483">
        <v>9</v>
      </c>
      <c r="AF483">
        <v>0.89318479685452168</v>
      </c>
      <c r="AG483">
        <v>5160</v>
      </c>
    </row>
    <row r="484" spans="1:33" x14ac:dyDescent="0.2">
      <c r="A484" t="s">
        <v>3020</v>
      </c>
      <c r="B484" t="s">
        <v>3021</v>
      </c>
      <c r="C484" t="s">
        <v>1313</v>
      </c>
      <c r="D484">
        <v>2672</v>
      </c>
      <c r="F484" t="s">
        <v>972</v>
      </c>
      <c r="G484" t="s">
        <v>971</v>
      </c>
      <c r="H484">
        <v>87763</v>
      </c>
      <c r="I484">
        <v>0.128</v>
      </c>
      <c r="J484">
        <v>0.14221556886227546</v>
      </c>
      <c r="K484">
        <v>4.0419161676646706E-2</v>
      </c>
      <c r="L484">
        <v>3.0727272727272725E-2</v>
      </c>
      <c r="M484">
        <v>0.27399999999999997</v>
      </c>
      <c r="N484">
        <v>9.0296649086760147E-2</v>
      </c>
      <c r="O484">
        <v>0.21473730106823632</v>
      </c>
      <c r="P484">
        <v>9.2481703260146375E-2</v>
      </c>
      <c r="Q484">
        <v>0.22005988023952097</v>
      </c>
      <c r="R484">
        <v>0.24352924352924352</v>
      </c>
      <c r="S484">
        <v>31000</v>
      </c>
      <c r="T484">
        <v>0</v>
      </c>
      <c r="U484">
        <v>2</v>
      </c>
      <c r="V484">
        <v>2</v>
      </c>
      <c r="W484">
        <v>1</v>
      </c>
      <c r="X484">
        <v>2</v>
      </c>
      <c r="Y484">
        <v>0</v>
      </c>
      <c r="Z484">
        <v>0</v>
      </c>
      <c r="AA484">
        <v>0</v>
      </c>
      <c r="AB484">
        <v>1</v>
      </c>
      <c r="AC484">
        <v>1</v>
      </c>
      <c r="AD484">
        <v>9</v>
      </c>
      <c r="AF484">
        <v>0.24352924352924352</v>
      </c>
      <c r="AG484">
        <v>31000</v>
      </c>
    </row>
    <row r="485" spans="1:33" x14ac:dyDescent="0.2">
      <c r="A485" t="s">
        <v>3022</v>
      </c>
      <c r="B485" t="s">
        <v>3023</v>
      </c>
      <c r="C485" t="s">
        <v>1687</v>
      </c>
      <c r="D485">
        <v>650</v>
      </c>
      <c r="F485" t="s">
        <v>1039</v>
      </c>
      <c r="G485" t="s">
        <v>1038</v>
      </c>
      <c r="H485">
        <v>70109</v>
      </c>
      <c r="I485">
        <v>6.6000000000000003E-2</v>
      </c>
      <c r="J485">
        <v>3.8461538461538464E-2</v>
      </c>
      <c r="K485">
        <v>7.0769230769230765E-2</v>
      </c>
      <c r="L485">
        <v>1.9727272727272725E-2</v>
      </c>
      <c r="M485">
        <v>0.34600000000000003</v>
      </c>
      <c r="N485">
        <v>-6.6645559601076459E-2</v>
      </c>
      <c r="O485">
        <v>0.41335740072202165</v>
      </c>
      <c r="P485">
        <v>0.12681638044914134</v>
      </c>
      <c r="Q485">
        <v>0.10923076923076923</v>
      </c>
      <c r="R485">
        <v>0.23234761617380809</v>
      </c>
      <c r="S485">
        <v>33000</v>
      </c>
      <c r="T485">
        <v>1</v>
      </c>
      <c r="U485">
        <v>0</v>
      </c>
      <c r="V485">
        <v>0</v>
      </c>
      <c r="W485">
        <v>2</v>
      </c>
      <c r="X485">
        <v>0</v>
      </c>
      <c r="Y485">
        <v>1</v>
      </c>
      <c r="Z485">
        <v>2</v>
      </c>
      <c r="AA485">
        <v>1</v>
      </c>
      <c r="AB485">
        <v>2</v>
      </c>
      <c r="AC485">
        <v>0</v>
      </c>
      <c r="AD485">
        <v>9</v>
      </c>
      <c r="AF485">
        <v>0.23234761617380809</v>
      </c>
      <c r="AG485">
        <v>33000</v>
      </c>
    </row>
    <row r="486" spans="1:33" x14ac:dyDescent="0.2">
      <c r="A486" t="s">
        <v>3024</v>
      </c>
      <c r="B486" t="s">
        <v>3025</v>
      </c>
      <c r="C486" t="s">
        <v>3026</v>
      </c>
      <c r="D486">
        <v>800</v>
      </c>
      <c r="F486" t="s">
        <v>958</v>
      </c>
      <c r="G486" t="s">
        <v>957</v>
      </c>
      <c r="H486">
        <v>59688</v>
      </c>
      <c r="I486">
        <v>6.7000000000000004E-2</v>
      </c>
      <c r="J486">
        <v>9.5000000000000001E-2</v>
      </c>
      <c r="K486">
        <v>8.2500000000000004E-2</v>
      </c>
      <c r="L486">
        <v>2.4363636363636362E-2</v>
      </c>
      <c r="M486">
        <v>0.312</v>
      </c>
      <c r="N486">
        <v>0.13365062195781505</v>
      </c>
      <c r="O486">
        <v>0.55021216407355023</v>
      </c>
      <c r="P486">
        <v>9.5022624434389136E-2</v>
      </c>
      <c r="Q486">
        <v>0.19625000000000001</v>
      </c>
      <c r="R486">
        <v>0.18973214285714285</v>
      </c>
      <c r="S486">
        <v>32143</v>
      </c>
      <c r="T486">
        <v>1</v>
      </c>
      <c r="U486">
        <v>0</v>
      </c>
      <c r="V486">
        <v>1</v>
      </c>
      <c r="W486">
        <v>2</v>
      </c>
      <c r="X486">
        <v>0</v>
      </c>
      <c r="Y486">
        <v>1</v>
      </c>
      <c r="Z486">
        <v>0</v>
      </c>
      <c r="AA486">
        <v>2</v>
      </c>
      <c r="AB486">
        <v>1</v>
      </c>
      <c r="AC486">
        <v>1</v>
      </c>
      <c r="AD486">
        <v>9</v>
      </c>
      <c r="AF486">
        <v>0.18973214285714285</v>
      </c>
      <c r="AG486">
        <v>32143</v>
      </c>
    </row>
    <row r="487" spans="1:33" x14ac:dyDescent="0.2">
      <c r="A487" t="s">
        <v>3027</v>
      </c>
      <c r="B487" t="s">
        <v>3028</v>
      </c>
      <c r="C487" t="s">
        <v>1731</v>
      </c>
      <c r="D487">
        <v>1536</v>
      </c>
      <c r="F487" t="s">
        <v>100</v>
      </c>
      <c r="G487" t="s">
        <v>1037</v>
      </c>
      <c r="H487">
        <v>66552</v>
      </c>
      <c r="I487">
        <v>6.9000000000000006E-2</v>
      </c>
      <c r="J487">
        <v>0.16536458333333334</v>
      </c>
      <c r="K487">
        <v>5.7942708333333336E-2</v>
      </c>
      <c r="L487">
        <v>2.2545454545454546E-2</v>
      </c>
      <c r="M487">
        <v>0.27300000000000002</v>
      </c>
      <c r="N487">
        <v>1.5547783775564509E-2</v>
      </c>
      <c r="O487">
        <v>0.45815899581589958</v>
      </c>
      <c r="P487">
        <v>0.10749564206856478</v>
      </c>
      <c r="Q487">
        <v>0.17317708333333334</v>
      </c>
      <c r="R487">
        <v>0.1982142857142857</v>
      </c>
      <c r="S487">
        <v>31525</v>
      </c>
      <c r="T487">
        <v>1</v>
      </c>
      <c r="U487">
        <v>0</v>
      </c>
      <c r="V487">
        <v>2</v>
      </c>
      <c r="W487">
        <v>2</v>
      </c>
      <c r="X487">
        <v>0</v>
      </c>
      <c r="Y487">
        <v>0</v>
      </c>
      <c r="Z487">
        <v>0</v>
      </c>
      <c r="AA487">
        <v>2</v>
      </c>
      <c r="AB487">
        <v>2</v>
      </c>
      <c r="AC487">
        <v>0</v>
      </c>
      <c r="AD487">
        <v>9</v>
      </c>
      <c r="AF487">
        <v>0.1982142857142857</v>
      </c>
      <c r="AG487">
        <v>31525</v>
      </c>
    </row>
    <row r="488" spans="1:33" x14ac:dyDescent="0.2">
      <c r="A488" t="s">
        <v>3029</v>
      </c>
      <c r="B488" t="s">
        <v>3030</v>
      </c>
      <c r="C488" t="s">
        <v>1788</v>
      </c>
      <c r="D488">
        <v>2754</v>
      </c>
      <c r="F488" t="s">
        <v>998</v>
      </c>
      <c r="G488" t="s">
        <v>997</v>
      </c>
      <c r="H488">
        <v>63696</v>
      </c>
      <c r="I488">
        <v>4.8000000000000001E-2</v>
      </c>
      <c r="J488">
        <v>7.7342047930283223E-2</v>
      </c>
      <c r="K488">
        <v>3.8852578068264344E-2</v>
      </c>
      <c r="L488">
        <v>2.7545454545454543E-2</v>
      </c>
      <c r="M488">
        <v>0.43799999999999994</v>
      </c>
      <c r="N488">
        <v>3.6888775789844577E-2</v>
      </c>
      <c r="O488">
        <v>0.37544326241134751</v>
      </c>
      <c r="P488">
        <v>5.3282915091096596E-2</v>
      </c>
      <c r="Q488">
        <v>0.30392156862745096</v>
      </c>
      <c r="R488">
        <v>0.30970873786407765</v>
      </c>
      <c r="S488">
        <v>23473</v>
      </c>
      <c r="T488">
        <v>1</v>
      </c>
      <c r="U488">
        <v>0</v>
      </c>
      <c r="V488">
        <v>1</v>
      </c>
      <c r="W488">
        <v>1</v>
      </c>
      <c r="X488">
        <v>1</v>
      </c>
      <c r="Y488">
        <v>2</v>
      </c>
      <c r="Z488">
        <v>0</v>
      </c>
      <c r="AA488">
        <v>1</v>
      </c>
      <c r="AB488">
        <v>0</v>
      </c>
      <c r="AC488">
        <v>2</v>
      </c>
      <c r="AD488">
        <v>9</v>
      </c>
      <c r="AF488">
        <v>0.30970873786407765</v>
      </c>
      <c r="AG488">
        <v>23473</v>
      </c>
    </row>
    <row r="489" spans="1:33" x14ac:dyDescent="0.2">
      <c r="A489" t="s">
        <v>3031</v>
      </c>
      <c r="B489" t="s">
        <v>3032</v>
      </c>
      <c r="C489" t="s">
        <v>1488</v>
      </c>
      <c r="D489">
        <v>1108</v>
      </c>
      <c r="F489" t="s">
        <v>1090</v>
      </c>
      <c r="G489" t="s">
        <v>1089</v>
      </c>
      <c r="H489">
        <v>43178</v>
      </c>
      <c r="I489">
        <v>0.30199999999999999</v>
      </c>
      <c r="J489">
        <v>2.4368231046931407E-2</v>
      </c>
      <c r="K489">
        <v>4.5126353790613718E-3</v>
      </c>
      <c r="L489">
        <v>2.2545454545454546E-2</v>
      </c>
      <c r="M489">
        <v>0.45899999999999996</v>
      </c>
      <c r="N489">
        <v>0.16787640775660517</v>
      </c>
      <c r="O489">
        <v>4.3621399176954734E-2</v>
      </c>
      <c r="P489">
        <v>9.1058244462674326E-2</v>
      </c>
      <c r="Q489">
        <v>0.42870036101083031</v>
      </c>
      <c r="R489">
        <v>0.3826161056668087</v>
      </c>
      <c r="S489">
        <v>6294</v>
      </c>
      <c r="T489">
        <v>2</v>
      </c>
      <c r="U489">
        <v>2</v>
      </c>
      <c r="V489">
        <v>0</v>
      </c>
      <c r="W489">
        <v>0</v>
      </c>
      <c r="X489">
        <v>0</v>
      </c>
      <c r="Y489">
        <v>2</v>
      </c>
      <c r="Z489">
        <v>0</v>
      </c>
      <c r="AA489">
        <v>0</v>
      </c>
      <c r="AB489">
        <v>1</v>
      </c>
      <c r="AC489">
        <v>2</v>
      </c>
      <c r="AD489">
        <v>9</v>
      </c>
      <c r="AF489">
        <v>0.3826161056668087</v>
      </c>
      <c r="AG489">
        <v>6294</v>
      </c>
    </row>
    <row r="490" spans="1:33" x14ac:dyDescent="0.2">
      <c r="A490" t="s">
        <v>3033</v>
      </c>
      <c r="B490" t="s">
        <v>3034</v>
      </c>
      <c r="C490" t="s">
        <v>1525</v>
      </c>
      <c r="D490">
        <v>1027</v>
      </c>
      <c r="F490" t="s">
        <v>1070</v>
      </c>
      <c r="G490" t="s">
        <v>1069</v>
      </c>
      <c r="H490">
        <v>49050</v>
      </c>
      <c r="I490">
        <v>0.34499999999999997</v>
      </c>
      <c r="J490">
        <v>5.0632911392405063E-2</v>
      </c>
      <c r="K490">
        <v>2.0447906523855891E-2</v>
      </c>
      <c r="L490">
        <v>2.9272727272727277E-2</v>
      </c>
      <c r="M490">
        <v>0.252</v>
      </c>
      <c r="N490">
        <v>4.1193073460981007E-4</v>
      </c>
      <c r="O490">
        <v>0.28858350951374206</v>
      </c>
      <c r="P490">
        <v>6.8811438784629128E-2</v>
      </c>
      <c r="Q490">
        <v>0.51801363193768257</v>
      </c>
      <c r="R490">
        <v>0.57367972742759799</v>
      </c>
      <c r="S490">
        <v>9708</v>
      </c>
      <c r="T490">
        <v>2</v>
      </c>
      <c r="U490">
        <v>2</v>
      </c>
      <c r="V490">
        <v>0</v>
      </c>
      <c r="W490">
        <v>0</v>
      </c>
      <c r="X490">
        <v>2</v>
      </c>
      <c r="Y490">
        <v>0</v>
      </c>
      <c r="Z490">
        <v>0</v>
      </c>
      <c r="AA490">
        <v>0</v>
      </c>
      <c r="AB490">
        <v>1</v>
      </c>
      <c r="AC490">
        <v>2</v>
      </c>
      <c r="AD490">
        <v>9</v>
      </c>
      <c r="AF490">
        <v>0.57367972742759799</v>
      </c>
      <c r="AG490">
        <v>9708</v>
      </c>
    </row>
    <row r="491" spans="1:33" x14ac:dyDescent="0.2">
      <c r="A491" t="s">
        <v>3035</v>
      </c>
      <c r="B491" t="s">
        <v>3036</v>
      </c>
      <c r="C491" t="s">
        <v>1637</v>
      </c>
      <c r="D491">
        <v>2280</v>
      </c>
      <c r="F491" t="s">
        <v>1070</v>
      </c>
      <c r="G491" t="s">
        <v>1069</v>
      </c>
      <c r="H491">
        <v>62727</v>
      </c>
      <c r="I491">
        <v>0.10199999999999999</v>
      </c>
      <c r="J491">
        <v>2.1052631578947368E-2</v>
      </c>
      <c r="K491">
        <v>3.5964912280701755E-2</v>
      </c>
      <c r="L491">
        <v>2.9272727272727277E-2</v>
      </c>
      <c r="M491">
        <v>0.36200000000000004</v>
      </c>
      <c r="N491">
        <v>4.1193073460981007E-4</v>
      </c>
      <c r="O491">
        <v>0.18554354012521343</v>
      </c>
      <c r="P491">
        <v>5.6399999999999999E-2</v>
      </c>
      <c r="Q491">
        <v>0.2614035087719298</v>
      </c>
      <c r="R491">
        <v>0.34468485418626527</v>
      </c>
      <c r="S491">
        <v>28193</v>
      </c>
      <c r="T491">
        <v>1</v>
      </c>
      <c r="U491">
        <v>1</v>
      </c>
      <c r="V491">
        <v>0</v>
      </c>
      <c r="W491">
        <v>1</v>
      </c>
      <c r="X491">
        <v>2</v>
      </c>
      <c r="Y491">
        <v>1</v>
      </c>
      <c r="Z491">
        <v>0</v>
      </c>
      <c r="AA491">
        <v>0</v>
      </c>
      <c r="AB491">
        <v>1</v>
      </c>
      <c r="AC491">
        <v>2</v>
      </c>
      <c r="AD491">
        <v>9</v>
      </c>
      <c r="AF491">
        <v>0.34468485418626527</v>
      </c>
      <c r="AG491">
        <v>28193</v>
      </c>
    </row>
    <row r="492" spans="1:33" x14ac:dyDescent="0.2">
      <c r="A492" t="s">
        <v>3037</v>
      </c>
      <c r="B492" t="s">
        <v>3038</v>
      </c>
      <c r="C492" t="s">
        <v>3039</v>
      </c>
      <c r="D492">
        <v>2470</v>
      </c>
      <c r="F492" t="s">
        <v>1070</v>
      </c>
      <c r="G492" t="s">
        <v>1069</v>
      </c>
      <c r="H492">
        <v>61905</v>
      </c>
      <c r="I492">
        <v>0.214</v>
      </c>
      <c r="J492">
        <v>9.5951417004048578E-2</v>
      </c>
      <c r="K492">
        <v>3.0364372469635626E-2</v>
      </c>
      <c r="L492">
        <v>2.9272727272727277E-2</v>
      </c>
      <c r="M492">
        <v>0.28699999999999998</v>
      </c>
      <c r="N492">
        <v>4.1193073460981007E-4</v>
      </c>
      <c r="O492">
        <v>0.182239171887769</v>
      </c>
      <c r="P492">
        <v>2.5601834161253344E-2</v>
      </c>
      <c r="Q492">
        <v>0.3174089068825911</v>
      </c>
      <c r="R492">
        <v>0.321656050955414</v>
      </c>
      <c r="S492">
        <v>24835</v>
      </c>
      <c r="T492">
        <v>1</v>
      </c>
      <c r="U492">
        <v>2</v>
      </c>
      <c r="V492">
        <v>1</v>
      </c>
      <c r="W492">
        <v>1</v>
      </c>
      <c r="X492">
        <v>2</v>
      </c>
      <c r="Y492">
        <v>0</v>
      </c>
      <c r="Z492">
        <v>0</v>
      </c>
      <c r="AA492">
        <v>0</v>
      </c>
      <c r="AB492">
        <v>0</v>
      </c>
      <c r="AC492">
        <v>2</v>
      </c>
      <c r="AD492">
        <v>9</v>
      </c>
      <c r="AF492">
        <v>0.321656050955414</v>
      </c>
      <c r="AG492">
        <v>24835</v>
      </c>
    </row>
    <row r="493" spans="1:33" x14ac:dyDescent="0.2">
      <c r="A493" t="s">
        <v>3040</v>
      </c>
      <c r="B493" t="s">
        <v>3041</v>
      </c>
      <c r="C493" t="s">
        <v>1633</v>
      </c>
      <c r="D493">
        <v>1147</v>
      </c>
      <c r="F493" t="s">
        <v>1102</v>
      </c>
      <c r="G493" t="s">
        <v>1101</v>
      </c>
      <c r="H493">
        <v>84107</v>
      </c>
      <c r="I493">
        <v>8.5000000000000006E-2</v>
      </c>
      <c r="J493">
        <v>7.0619006102877066E-2</v>
      </c>
      <c r="K493">
        <v>3.2258064516129031E-2</v>
      </c>
      <c r="L493">
        <v>2.6363636363636363E-2</v>
      </c>
      <c r="M493">
        <v>0.32100000000000001</v>
      </c>
      <c r="N493">
        <v>-2.317792068595927E-2</v>
      </c>
      <c r="O493">
        <v>0.45855811672388425</v>
      </c>
      <c r="P493">
        <v>9.4711917916337804E-2</v>
      </c>
      <c r="Q493">
        <v>0.13949433304272013</v>
      </c>
      <c r="R493">
        <v>0.17530163236337828</v>
      </c>
      <c r="S493">
        <v>35354</v>
      </c>
      <c r="T493">
        <v>0</v>
      </c>
      <c r="U493">
        <v>1</v>
      </c>
      <c r="V493">
        <v>1</v>
      </c>
      <c r="W493">
        <v>1</v>
      </c>
      <c r="X493">
        <v>0</v>
      </c>
      <c r="Y493">
        <v>1</v>
      </c>
      <c r="Z493">
        <v>2</v>
      </c>
      <c r="AA493">
        <v>2</v>
      </c>
      <c r="AB493">
        <v>1</v>
      </c>
      <c r="AC493">
        <v>0</v>
      </c>
      <c r="AD493">
        <v>9</v>
      </c>
      <c r="AF493">
        <v>0.17530163236337828</v>
      </c>
      <c r="AG493">
        <v>35354</v>
      </c>
    </row>
    <row r="494" spans="1:33" x14ac:dyDescent="0.2">
      <c r="A494" t="s">
        <v>3042</v>
      </c>
      <c r="B494" t="s">
        <v>3043</v>
      </c>
      <c r="C494" t="s">
        <v>1728</v>
      </c>
      <c r="D494">
        <v>1425</v>
      </c>
      <c r="F494" t="s">
        <v>989</v>
      </c>
      <c r="G494" t="s">
        <v>988</v>
      </c>
      <c r="H494">
        <v>63374</v>
      </c>
      <c r="I494">
        <v>0.14300000000000002</v>
      </c>
      <c r="J494">
        <v>0.10456140350877192</v>
      </c>
      <c r="K494">
        <v>3.2982456140350877E-2</v>
      </c>
      <c r="L494">
        <v>2.0181818181818179E-2</v>
      </c>
      <c r="M494">
        <v>0.44700000000000001</v>
      </c>
      <c r="N494">
        <v>0.10045565209622301</v>
      </c>
      <c r="O494">
        <v>0.1867555979037637</v>
      </c>
      <c r="P494">
        <v>2.3972602739726026E-2</v>
      </c>
      <c r="Q494">
        <v>0.24421052631578946</v>
      </c>
      <c r="R494">
        <v>0.26651554404145078</v>
      </c>
      <c r="S494">
        <v>18191</v>
      </c>
      <c r="T494">
        <v>1</v>
      </c>
      <c r="U494">
        <v>2</v>
      </c>
      <c r="V494">
        <v>1</v>
      </c>
      <c r="W494">
        <v>1</v>
      </c>
      <c r="X494">
        <v>0</v>
      </c>
      <c r="Y494">
        <v>2</v>
      </c>
      <c r="Z494">
        <v>0</v>
      </c>
      <c r="AA494">
        <v>0</v>
      </c>
      <c r="AB494">
        <v>0</v>
      </c>
      <c r="AC494">
        <v>2</v>
      </c>
      <c r="AD494">
        <v>9</v>
      </c>
      <c r="AF494">
        <v>0.26651554404145078</v>
      </c>
      <c r="AG494">
        <v>18191</v>
      </c>
    </row>
    <row r="495" spans="1:33" x14ac:dyDescent="0.2">
      <c r="A495" t="s">
        <v>3044</v>
      </c>
      <c r="B495" t="s">
        <v>3045</v>
      </c>
      <c r="C495" t="s">
        <v>3046</v>
      </c>
      <c r="D495">
        <v>1246</v>
      </c>
      <c r="F495" t="s">
        <v>534</v>
      </c>
      <c r="G495" t="s">
        <v>1063</v>
      </c>
      <c r="H495">
        <v>61232</v>
      </c>
      <c r="I495">
        <v>0.14899999999999999</v>
      </c>
      <c r="J495">
        <v>0.1958266452648475</v>
      </c>
      <c r="K495">
        <v>2.8892455858747994E-2</v>
      </c>
      <c r="L495">
        <v>2.0727272727272733E-2</v>
      </c>
      <c r="M495">
        <v>0.32</v>
      </c>
      <c r="N495">
        <v>3.1523011798612987E-3</v>
      </c>
      <c r="O495">
        <v>0.39070227497527199</v>
      </c>
      <c r="P495">
        <v>3.7094281298299843E-2</v>
      </c>
      <c r="Q495">
        <v>0.21187800963081863</v>
      </c>
      <c r="R495">
        <v>0.28941254563557917</v>
      </c>
      <c r="S495">
        <v>22977</v>
      </c>
      <c r="T495">
        <v>1</v>
      </c>
      <c r="U495">
        <v>2</v>
      </c>
      <c r="V495">
        <v>2</v>
      </c>
      <c r="W495">
        <v>1</v>
      </c>
      <c r="X495">
        <v>0</v>
      </c>
      <c r="Y495">
        <v>1</v>
      </c>
      <c r="Z495">
        <v>0</v>
      </c>
      <c r="AA495">
        <v>1</v>
      </c>
      <c r="AB495">
        <v>0</v>
      </c>
      <c r="AC495">
        <v>1</v>
      </c>
      <c r="AD495">
        <v>9</v>
      </c>
      <c r="AF495">
        <v>0.28941254563557917</v>
      </c>
      <c r="AG495">
        <v>22977</v>
      </c>
    </row>
    <row r="496" spans="1:33" x14ac:dyDescent="0.2">
      <c r="A496" t="s">
        <v>3047</v>
      </c>
      <c r="B496" t="s">
        <v>3048</v>
      </c>
      <c r="C496" t="s">
        <v>1668</v>
      </c>
      <c r="D496">
        <v>1406</v>
      </c>
      <c r="F496" t="s">
        <v>1022</v>
      </c>
      <c r="G496" t="s">
        <v>1021</v>
      </c>
      <c r="H496">
        <v>56974</v>
      </c>
      <c r="I496">
        <v>5.2000000000000005E-2</v>
      </c>
      <c r="J496">
        <v>8.9615931721194877E-2</v>
      </c>
      <c r="K496">
        <v>5.9032716927453772E-2</v>
      </c>
      <c r="L496">
        <v>2.7272727272727275E-2</v>
      </c>
      <c r="M496">
        <v>0.32899999999999996</v>
      </c>
      <c r="N496">
        <v>5.4638356340840294E-3</v>
      </c>
      <c r="O496">
        <v>0.5184743742550656</v>
      </c>
      <c r="P496">
        <v>3.5003431708991076E-2</v>
      </c>
      <c r="Q496">
        <v>0.20483641536273114</v>
      </c>
      <c r="R496">
        <v>0.26352734717753729</v>
      </c>
      <c r="S496">
        <v>33926</v>
      </c>
      <c r="T496">
        <v>1</v>
      </c>
      <c r="U496">
        <v>0</v>
      </c>
      <c r="V496">
        <v>1</v>
      </c>
      <c r="W496">
        <v>2</v>
      </c>
      <c r="X496">
        <v>1</v>
      </c>
      <c r="Y496">
        <v>1</v>
      </c>
      <c r="Z496">
        <v>0</v>
      </c>
      <c r="AA496">
        <v>2</v>
      </c>
      <c r="AB496">
        <v>0</v>
      </c>
      <c r="AC496">
        <v>1</v>
      </c>
      <c r="AD496">
        <v>9</v>
      </c>
      <c r="AF496">
        <v>0.26352734717753729</v>
      </c>
      <c r="AG496">
        <v>33926</v>
      </c>
    </row>
    <row r="497" spans="1:33" x14ac:dyDescent="0.2">
      <c r="A497" t="s">
        <v>3049</v>
      </c>
      <c r="B497" t="s">
        <v>3050</v>
      </c>
      <c r="C497" t="s">
        <v>1268</v>
      </c>
      <c r="D497">
        <v>989</v>
      </c>
      <c r="F497" t="s">
        <v>1022</v>
      </c>
      <c r="G497" t="s">
        <v>1021</v>
      </c>
      <c r="H497">
        <v>60915</v>
      </c>
      <c r="I497">
        <v>0.10300000000000001</v>
      </c>
      <c r="J497">
        <v>0.10920121334681497</v>
      </c>
      <c r="K497">
        <v>8.8978766430738113E-2</v>
      </c>
      <c r="L497">
        <v>2.7272727272727275E-2</v>
      </c>
      <c r="M497">
        <v>0.35700000000000004</v>
      </c>
      <c r="N497">
        <v>5.4638356340840294E-3</v>
      </c>
      <c r="O497">
        <v>0.44928366762177652</v>
      </c>
      <c r="P497">
        <v>3.1341821743388835E-2</v>
      </c>
      <c r="Q497">
        <v>0.21840242669362994</v>
      </c>
      <c r="R497">
        <v>0.30041619371925843</v>
      </c>
      <c r="S497">
        <v>17407</v>
      </c>
      <c r="T497">
        <v>1</v>
      </c>
      <c r="U497">
        <v>1</v>
      </c>
      <c r="V497">
        <v>1</v>
      </c>
      <c r="W497">
        <v>2</v>
      </c>
      <c r="X497">
        <v>1</v>
      </c>
      <c r="Y497">
        <v>1</v>
      </c>
      <c r="Z497">
        <v>0</v>
      </c>
      <c r="AA497">
        <v>1</v>
      </c>
      <c r="AB497">
        <v>0</v>
      </c>
      <c r="AC497">
        <v>1</v>
      </c>
      <c r="AD497">
        <v>9</v>
      </c>
      <c r="AF497">
        <v>0.30041619371925843</v>
      </c>
      <c r="AG497">
        <v>17407</v>
      </c>
    </row>
    <row r="498" spans="1:33" x14ac:dyDescent="0.2">
      <c r="A498" t="s">
        <v>3051</v>
      </c>
      <c r="B498" t="s">
        <v>3052</v>
      </c>
      <c r="C498" t="s">
        <v>1601</v>
      </c>
      <c r="D498">
        <v>1341</v>
      </c>
      <c r="F498" t="s">
        <v>310</v>
      </c>
      <c r="G498" t="s">
        <v>973</v>
      </c>
      <c r="H498">
        <v>61025</v>
      </c>
      <c r="I498">
        <v>8.4000000000000005E-2</v>
      </c>
      <c r="J498">
        <v>1.4168530947054437E-2</v>
      </c>
      <c r="K498">
        <v>3.2811334824757642E-2</v>
      </c>
      <c r="L498">
        <v>2.5272727272727277E-2</v>
      </c>
      <c r="M498">
        <v>0.34100000000000003</v>
      </c>
      <c r="N498">
        <v>-6.1891385767790262E-2</v>
      </c>
      <c r="O498">
        <v>0.45711759504862953</v>
      </c>
      <c r="P498">
        <v>6.8779501011463254E-2</v>
      </c>
      <c r="Q498">
        <v>0.14093959731543623</v>
      </c>
      <c r="R498">
        <v>0.25367882277671144</v>
      </c>
      <c r="S498">
        <v>26188</v>
      </c>
      <c r="T498">
        <v>1</v>
      </c>
      <c r="U498">
        <v>1</v>
      </c>
      <c r="V498">
        <v>0</v>
      </c>
      <c r="W498">
        <v>1</v>
      </c>
      <c r="X498">
        <v>0</v>
      </c>
      <c r="Y498">
        <v>1</v>
      </c>
      <c r="Z498">
        <v>2</v>
      </c>
      <c r="AA498">
        <v>2</v>
      </c>
      <c r="AB498">
        <v>1</v>
      </c>
      <c r="AC498">
        <v>0</v>
      </c>
      <c r="AD498">
        <v>9</v>
      </c>
      <c r="AF498">
        <v>0.25367882277671144</v>
      </c>
      <c r="AG498">
        <v>26188</v>
      </c>
    </row>
    <row r="499" spans="1:33" x14ac:dyDescent="0.2">
      <c r="A499" t="s">
        <v>3053</v>
      </c>
      <c r="B499" t="s">
        <v>3054</v>
      </c>
      <c r="C499" t="s">
        <v>1795</v>
      </c>
      <c r="D499">
        <v>2079</v>
      </c>
      <c r="F499" t="s">
        <v>972</v>
      </c>
      <c r="G499" t="s">
        <v>971</v>
      </c>
      <c r="H499">
        <v>68407</v>
      </c>
      <c r="I499">
        <v>8.5000000000000006E-2</v>
      </c>
      <c r="J499">
        <v>0.18229918229918229</v>
      </c>
      <c r="K499">
        <v>6.5897065897065898E-2</v>
      </c>
      <c r="L499">
        <v>3.0727272727272725E-2</v>
      </c>
      <c r="M499">
        <v>0.26899999999999996</v>
      </c>
      <c r="N499">
        <v>9.0296649086760147E-2</v>
      </c>
      <c r="O499">
        <v>0.32143845089903184</v>
      </c>
      <c r="P499">
        <v>1.422475106685633E-2</v>
      </c>
      <c r="Q499">
        <v>0.18229918229918229</v>
      </c>
      <c r="R499">
        <v>0.28113485630066321</v>
      </c>
      <c r="S499">
        <v>36020</v>
      </c>
      <c r="T499">
        <v>1</v>
      </c>
      <c r="U499">
        <v>1</v>
      </c>
      <c r="V499">
        <v>2</v>
      </c>
      <c r="W499">
        <v>2</v>
      </c>
      <c r="X499">
        <v>2</v>
      </c>
      <c r="Y499">
        <v>0</v>
      </c>
      <c r="Z499">
        <v>0</v>
      </c>
      <c r="AA499">
        <v>0</v>
      </c>
      <c r="AB499">
        <v>0</v>
      </c>
      <c r="AC499">
        <v>1</v>
      </c>
      <c r="AD499">
        <v>9</v>
      </c>
      <c r="AF499">
        <v>0.28113485630066321</v>
      </c>
      <c r="AG499">
        <v>36020</v>
      </c>
    </row>
    <row r="500" spans="1:33" x14ac:dyDescent="0.2">
      <c r="A500" t="s">
        <v>3055</v>
      </c>
      <c r="B500" t="s">
        <v>3056</v>
      </c>
      <c r="C500" t="s">
        <v>1670</v>
      </c>
      <c r="D500">
        <v>1148</v>
      </c>
      <c r="F500" t="s">
        <v>989</v>
      </c>
      <c r="G500" t="s">
        <v>988</v>
      </c>
      <c r="H500">
        <v>65952</v>
      </c>
      <c r="I500">
        <v>0.18899999999999997</v>
      </c>
      <c r="J500">
        <v>6.2717770034843204E-2</v>
      </c>
      <c r="K500">
        <v>4.7038327526132406E-2</v>
      </c>
      <c r="L500">
        <v>2.0181818181818179E-2</v>
      </c>
      <c r="M500">
        <v>0.41700000000000004</v>
      </c>
      <c r="N500">
        <v>0.10045565209622301</v>
      </c>
      <c r="O500">
        <v>0.13620689655172413</v>
      </c>
      <c r="P500">
        <v>7.1656050955414011E-2</v>
      </c>
      <c r="Q500">
        <v>0.31968641114982577</v>
      </c>
      <c r="R500">
        <v>0.27620087336244542</v>
      </c>
      <c r="S500">
        <v>22327</v>
      </c>
      <c r="T500">
        <v>1</v>
      </c>
      <c r="U500">
        <v>2</v>
      </c>
      <c r="V500">
        <v>0</v>
      </c>
      <c r="W500">
        <v>1</v>
      </c>
      <c r="X500">
        <v>0</v>
      </c>
      <c r="Y500">
        <v>2</v>
      </c>
      <c r="Z500">
        <v>0</v>
      </c>
      <c r="AA500">
        <v>0</v>
      </c>
      <c r="AB500">
        <v>1</v>
      </c>
      <c r="AC500">
        <v>2</v>
      </c>
      <c r="AD500">
        <v>9</v>
      </c>
      <c r="AF500">
        <v>0.27620087336244542</v>
      </c>
      <c r="AG500">
        <v>22327</v>
      </c>
    </row>
    <row r="501" spans="1:33" x14ac:dyDescent="0.2">
      <c r="A501" t="s">
        <v>3057</v>
      </c>
      <c r="B501" t="s">
        <v>3058</v>
      </c>
      <c r="C501" t="s">
        <v>1534</v>
      </c>
      <c r="D501">
        <v>1106</v>
      </c>
      <c r="F501" t="s">
        <v>1104</v>
      </c>
      <c r="G501" t="s">
        <v>1103</v>
      </c>
      <c r="H501">
        <v>70787</v>
      </c>
      <c r="I501">
        <v>5.2999999999999999E-2</v>
      </c>
      <c r="J501">
        <v>6.419529837251356E-2</v>
      </c>
      <c r="K501">
        <v>3.9783001808318265E-2</v>
      </c>
      <c r="L501">
        <v>2.3545454545454546E-2</v>
      </c>
      <c r="M501">
        <v>0.39200000000000002</v>
      </c>
      <c r="N501">
        <v>-3.8183146291254397E-2</v>
      </c>
      <c r="O501">
        <v>0.37806072477962782</v>
      </c>
      <c r="P501">
        <v>0.12179984484096198</v>
      </c>
      <c r="Q501">
        <v>0.12386980108499096</v>
      </c>
      <c r="R501">
        <v>0.24515235457063711</v>
      </c>
      <c r="S501">
        <v>35028</v>
      </c>
      <c r="T501">
        <v>1</v>
      </c>
      <c r="U501">
        <v>0</v>
      </c>
      <c r="V501">
        <v>0</v>
      </c>
      <c r="W501">
        <v>1</v>
      </c>
      <c r="X501">
        <v>0</v>
      </c>
      <c r="Y501">
        <v>2</v>
      </c>
      <c r="Z501">
        <v>2</v>
      </c>
      <c r="AA501">
        <v>1</v>
      </c>
      <c r="AB501">
        <v>2</v>
      </c>
      <c r="AC501">
        <v>0</v>
      </c>
      <c r="AD501">
        <v>9</v>
      </c>
      <c r="AF501">
        <v>0.24515235457063711</v>
      </c>
      <c r="AG501">
        <v>35028</v>
      </c>
    </row>
    <row r="502" spans="1:33" x14ac:dyDescent="0.2">
      <c r="A502" t="s">
        <v>3059</v>
      </c>
      <c r="B502" t="s">
        <v>3060</v>
      </c>
      <c r="C502" t="s">
        <v>1782</v>
      </c>
      <c r="D502">
        <v>700</v>
      </c>
      <c r="F502" t="s">
        <v>1104</v>
      </c>
      <c r="G502" t="s">
        <v>1103</v>
      </c>
      <c r="H502">
        <v>76442</v>
      </c>
      <c r="I502">
        <v>7.5999999999999998E-2</v>
      </c>
      <c r="J502">
        <v>3.1428571428571431E-2</v>
      </c>
      <c r="K502">
        <v>8.5714285714285719E-3</v>
      </c>
      <c r="L502">
        <v>2.3545454545454546E-2</v>
      </c>
      <c r="M502">
        <v>0.39399999999999996</v>
      </c>
      <c r="N502">
        <v>-3.8183146291254397E-2</v>
      </c>
      <c r="O502">
        <v>0.37147215865751337</v>
      </c>
      <c r="P502">
        <v>0.15338882282996433</v>
      </c>
      <c r="Q502">
        <v>0.17857142857142858</v>
      </c>
      <c r="R502">
        <v>0.2046783625730994</v>
      </c>
      <c r="S502">
        <v>37222</v>
      </c>
      <c r="T502">
        <v>0</v>
      </c>
      <c r="U502">
        <v>1</v>
      </c>
      <c r="V502">
        <v>0</v>
      </c>
      <c r="W502">
        <v>0</v>
      </c>
      <c r="X502">
        <v>0</v>
      </c>
      <c r="Y502">
        <v>2</v>
      </c>
      <c r="Z502">
        <v>2</v>
      </c>
      <c r="AA502">
        <v>1</v>
      </c>
      <c r="AB502">
        <v>2</v>
      </c>
      <c r="AC502">
        <v>1</v>
      </c>
      <c r="AD502">
        <v>9</v>
      </c>
      <c r="AF502">
        <v>0.2046783625730994</v>
      </c>
      <c r="AG502">
        <v>37222</v>
      </c>
    </row>
    <row r="503" spans="1:33" x14ac:dyDescent="0.2">
      <c r="A503" t="s">
        <v>3061</v>
      </c>
      <c r="B503" t="s">
        <v>3062</v>
      </c>
      <c r="C503" t="s">
        <v>1792</v>
      </c>
      <c r="D503">
        <v>1386</v>
      </c>
      <c r="F503" t="s">
        <v>1043</v>
      </c>
      <c r="G503" t="s">
        <v>1042</v>
      </c>
      <c r="H503">
        <v>69571</v>
      </c>
      <c r="I503">
        <v>5.4000000000000006E-2</v>
      </c>
      <c r="J503">
        <v>6.5656565656565663E-2</v>
      </c>
      <c r="K503">
        <v>8.0808080808080815E-2</v>
      </c>
      <c r="L503">
        <v>2.7272727272727278E-2</v>
      </c>
      <c r="M503">
        <v>0.374</v>
      </c>
      <c r="N503">
        <v>3.2434185631655766E-4</v>
      </c>
      <c r="O503">
        <v>0.51493710691823902</v>
      </c>
      <c r="P503">
        <v>7.0496083550913843E-2</v>
      </c>
      <c r="Q503">
        <v>0.16305916305916307</v>
      </c>
      <c r="R503">
        <v>0.25609756097560976</v>
      </c>
      <c r="S503">
        <v>36258</v>
      </c>
      <c r="T503">
        <v>1</v>
      </c>
      <c r="U503">
        <v>0</v>
      </c>
      <c r="V503">
        <v>0</v>
      </c>
      <c r="W503">
        <v>2</v>
      </c>
      <c r="X503">
        <v>1</v>
      </c>
      <c r="Y503">
        <v>2</v>
      </c>
      <c r="Z503">
        <v>0</v>
      </c>
      <c r="AA503">
        <v>2</v>
      </c>
      <c r="AB503">
        <v>1</v>
      </c>
      <c r="AC503">
        <v>0</v>
      </c>
      <c r="AD503">
        <v>9</v>
      </c>
      <c r="AF503">
        <v>0.25609756097560976</v>
      </c>
      <c r="AG503">
        <v>36258</v>
      </c>
    </row>
    <row r="504" spans="1:33" x14ac:dyDescent="0.2">
      <c r="A504" t="s">
        <v>3063</v>
      </c>
      <c r="B504" t="s">
        <v>3064</v>
      </c>
      <c r="C504" t="s">
        <v>1614</v>
      </c>
      <c r="D504">
        <v>1058</v>
      </c>
      <c r="F504" t="s">
        <v>302</v>
      </c>
      <c r="G504" t="s">
        <v>1074</v>
      </c>
      <c r="H504">
        <v>64605</v>
      </c>
      <c r="I504">
        <v>2.3E-2</v>
      </c>
      <c r="J504">
        <v>3.0245746691871456E-2</v>
      </c>
      <c r="K504">
        <v>6.6162570888468808E-3</v>
      </c>
      <c r="L504">
        <v>2.9545454545454545E-2</v>
      </c>
      <c r="M504">
        <v>0.38600000000000001</v>
      </c>
      <c r="N504">
        <v>-4.1464761086916518E-2</v>
      </c>
      <c r="O504">
        <v>0.39359391965255158</v>
      </c>
      <c r="P504">
        <v>8.0431177446102814E-2</v>
      </c>
      <c r="Q504">
        <v>0.11531190926275993</v>
      </c>
      <c r="R504">
        <v>0.23413729128014843</v>
      </c>
      <c r="S504">
        <v>34764</v>
      </c>
      <c r="T504">
        <v>1</v>
      </c>
      <c r="U504">
        <v>0</v>
      </c>
      <c r="V504">
        <v>0</v>
      </c>
      <c r="W504">
        <v>0</v>
      </c>
      <c r="X504">
        <v>2</v>
      </c>
      <c r="Y504">
        <v>2</v>
      </c>
      <c r="Z504">
        <v>2</v>
      </c>
      <c r="AA504">
        <v>1</v>
      </c>
      <c r="AB504">
        <v>1</v>
      </c>
      <c r="AC504">
        <v>0</v>
      </c>
      <c r="AD504">
        <v>9</v>
      </c>
      <c r="AF504">
        <v>0.23413729128014843</v>
      </c>
      <c r="AG504">
        <v>34764</v>
      </c>
    </row>
    <row r="505" spans="1:33" x14ac:dyDescent="0.2">
      <c r="A505" t="s">
        <v>3065</v>
      </c>
      <c r="B505" t="s">
        <v>3066</v>
      </c>
      <c r="C505" t="s">
        <v>1691</v>
      </c>
      <c r="D505">
        <v>1246</v>
      </c>
      <c r="F505" t="s">
        <v>956</v>
      </c>
      <c r="G505" t="s">
        <v>955</v>
      </c>
      <c r="H505">
        <v>64107</v>
      </c>
      <c r="I505">
        <v>0.09</v>
      </c>
      <c r="J505">
        <v>5.8587479935794544E-2</v>
      </c>
      <c r="K505">
        <v>2.6484751203852328E-2</v>
      </c>
      <c r="L505">
        <v>2.9454545454545452E-2</v>
      </c>
      <c r="M505">
        <v>0.31</v>
      </c>
      <c r="N505">
        <v>-3.7413026120679822E-2</v>
      </c>
      <c r="O505">
        <v>0.41899915182357933</v>
      </c>
      <c r="P505">
        <v>8.5043988269794715E-2</v>
      </c>
      <c r="Q505">
        <v>0.10834670947030497</v>
      </c>
      <c r="R505">
        <v>0.24504623513870541</v>
      </c>
      <c r="S505">
        <v>31109</v>
      </c>
      <c r="T505">
        <v>1</v>
      </c>
      <c r="U505">
        <v>1</v>
      </c>
      <c r="V505">
        <v>0</v>
      </c>
      <c r="W505">
        <v>0</v>
      </c>
      <c r="X505">
        <v>2</v>
      </c>
      <c r="Y505">
        <v>1</v>
      </c>
      <c r="Z505">
        <v>2</v>
      </c>
      <c r="AA505">
        <v>1</v>
      </c>
      <c r="AB505">
        <v>1</v>
      </c>
      <c r="AC505">
        <v>0</v>
      </c>
      <c r="AD505">
        <v>9</v>
      </c>
      <c r="AF505">
        <v>0.24504623513870541</v>
      </c>
      <c r="AG505">
        <v>31109</v>
      </c>
    </row>
    <row r="506" spans="1:33" x14ac:dyDescent="0.2">
      <c r="A506" t="s">
        <v>3067</v>
      </c>
      <c r="B506" t="s">
        <v>3068</v>
      </c>
      <c r="C506" t="s">
        <v>1638</v>
      </c>
      <c r="D506">
        <v>973</v>
      </c>
      <c r="F506" t="s">
        <v>1100</v>
      </c>
      <c r="G506" t="s">
        <v>1099</v>
      </c>
      <c r="H506">
        <v>76250</v>
      </c>
      <c r="I506">
        <v>1.9E-2</v>
      </c>
      <c r="J506">
        <v>5.4470709146968138E-2</v>
      </c>
      <c r="K506">
        <v>1.9527235354573486E-2</v>
      </c>
      <c r="L506">
        <v>4.5636363636363635E-2</v>
      </c>
      <c r="M506">
        <v>0.38</v>
      </c>
      <c r="N506">
        <v>-6.4329931403714236E-2</v>
      </c>
      <c r="O506">
        <v>0.35788262370540852</v>
      </c>
      <c r="P506">
        <v>6.0377358490566038E-2</v>
      </c>
      <c r="Q506">
        <v>0.19630010277492291</v>
      </c>
      <c r="R506">
        <v>0.21478439425051335</v>
      </c>
      <c r="S506">
        <v>39860</v>
      </c>
      <c r="T506">
        <v>0</v>
      </c>
      <c r="U506">
        <v>0</v>
      </c>
      <c r="V506">
        <v>0</v>
      </c>
      <c r="W506">
        <v>0</v>
      </c>
      <c r="X506">
        <v>2</v>
      </c>
      <c r="Y506">
        <v>2</v>
      </c>
      <c r="Z506">
        <v>2</v>
      </c>
      <c r="AA506">
        <v>1</v>
      </c>
      <c r="AB506">
        <v>1</v>
      </c>
      <c r="AC506">
        <v>1</v>
      </c>
      <c r="AD506">
        <v>9</v>
      </c>
      <c r="AF506">
        <v>0.21478439425051335</v>
      </c>
      <c r="AG506">
        <v>39860</v>
      </c>
    </row>
    <row r="507" spans="1:33" x14ac:dyDescent="0.2">
      <c r="A507" t="s">
        <v>3069</v>
      </c>
      <c r="B507" t="s">
        <v>3070</v>
      </c>
      <c r="C507" t="s">
        <v>1522</v>
      </c>
      <c r="D507">
        <v>2507</v>
      </c>
      <c r="F507" t="s">
        <v>972</v>
      </c>
      <c r="G507" t="s">
        <v>971</v>
      </c>
      <c r="H507">
        <v>62212</v>
      </c>
      <c r="I507">
        <v>6.7000000000000004E-2</v>
      </c>
      <c r="J507">
        <v>7.3394495412844041E-2</v>
      </c>
      <c r="K507">
        <v>4.8264858396489828E-2</v>
      </c>
      <c r="L507">
        <v>3.0727272727272725E-2</v>
      </c>
      <c r="M507">
        <v>0.23699999999999999</v>
      </c>
      <c r="N507">
        <v>9.0296649086760147E-2</v>
      </c>
      <c r="O507">
        <v>0.35982079698184388</v>
      </c>
      <c r="P507">
        <v>3.6363636363636362E-2</v>
      </c>
      <c r="Q507">
        <v>0.24611088950937376</v>
      </c>
      <c r="R507">
        <v>0.24235214140040789</v>
      </c>
      <c r="S507">
        <v>26392</v>
      </c>
      <c r="T507">
        <v>1</v>
      </c>
      <c r="U507">
        <v>0</v>
      </c>
      <c r="V507">
        <v>1</v>
      </c>
      <c r="W507">
        <v>2</v>
      </c>
      <c r="X507">
        <v>2</v>
      </c>
      <c r="Y507">
        <v>0</v>
      </c>
      <c r="Z507">
        <v>0</v>
      </c>
      <c r="AA507">
        <v>1</v>
      </c>
      <c r="AB507">
        <v>0</v>
      </c>
      <c r="AC507">
        <v>2</v>
      </c>
      <c r="AD507">
        <v>9</v>
      </c>
      <c r="AF507">
        <v>0.24235214140040789</v>
      </c>
      <c r="AG507">
        <v>26392</v>
      </c>
    </row>
    <row r="508" spans="1:33" x14ac:dyDescent="0.2">
      <c r="A508" t="s">
        <v>3071</v>
      </c>
      <c r="B508" t="s">
        <v>3072</v>
      </c>
      <c r="C508" t="s">
        <v>1542</v>
      </c>
      <c r="D508">
        <v>731</v>
      </c>
      <c r="F508" t="s">
        <v>989</v>
      </c>
      <c r="G508" t="s">
        <v>988</v>
      </c>
      <c r="H508">
        <v>18490</v>
      </c>
      <c r="I508">
        <v>0.61799999999999999</v>
      </c>
      <c r="J508">
        <v>3.4199726402188782E-2</v>
      </c>
      <c r="K508">
        <v>0</v>
      </c>
      <c r="L508">
        <v>2.0181818181818179E-2</v>
      </c>
      <c r="M508">
        <v>0.435</v>
      </c>
      <c r="N508">
        <v>0.10045565209622301</v>
      </c>
      <c r="O508">
        <v>7.9866888519134774E-2</v>
      </c>
      <c r="P508">
        <v>8.3435582822085894E-2</v>
      </c>
      <c r="Q508">
        <v>0.56771545827633374</v>
      </c>
      <c r="R508">
        <v>0.83741935483870966</v>
      </c>
      <c r="S508">
        <v>7939</v>
      </c>
      <c r="T508">
        <v>2</v>
      </c>
      <c r="U508">
        <v>2</v>
      </c>
      <c r="V508">
        <v>0</v>
      </c>
      <c r="W508">
        <v>0</v>
      </c>
      <c r="X508">
        <v>0</v>
      </c>
      <c r="Y508">
        <v>2</v>
      </c>
      <c r="Z508">
        <v>0</v>
      </c>
      <c r="AA508">
        <v>0</v>
      </c>
      <c r="AB508">
        <v>1</v>
      </c>
      <c r="AC508">
        <v>2</v>
      </c>
      <c r="AD508">
        <v>9</v>
      </c>
      <c r="AF508">
        <v>0.83741935483870966</v>
      </c>
      <c r="AG508">
        <v>7939</v>
      </c>
    </row>
    <row r="509" spans="1:33" x14ac:dyDescent="0.2">
      <c r="A509" t="s">
        <v>3073</v>
      </c>
      <c r="B509" t="s">
        <v>3074</v>
      </c>
      <c r="C509" t="s">
        <v>1483</v>
      </c>
      <c r="D509">
        <v>1208</v>
      </c>
      <c r="F509" t="s">
        <v>576</v>
      </c>
      <c r="G509" t="s">
        <v>1068</v>
      </c>
      <c r="H509">
        <v>60872</v>
      </c>
      <c r="I509">
        <v>4.8000000000000001E-2</v>
      </c>
      <c r="J509">
        <v>6.3741721854304642E-2</v>
      </c>
      <c r="K509">
        <v>3.4768211920529798E-2</v>
      </c>
      <c r="L509">
        <v>2.0909090909090912E-2</v>
      </c>
      <c r="M509">
        <v>0.33500000000000002</v>
      </c>
      <c r="N509">
        <v>-1.9580549368968077E-2</v>
      </c>
      <c r="O509">
        <v>0.47974308300395258</v>
      </c>
      <c r="P509">
        <v>0.12156295224312591</v>
      </c>
      <c r="Q509">
        <v>0.20115894039735099</v>
      </c>
      <c r="R509">
        <v>0.2968598251861444</v>
      </c>
      <c r="S509">
        <v>29776</v>
      </c>
      <c r="T509">
        <v>1</v>
      </c>
      <c r="U509">
        <v>0</v>
      </c>
      <c r="V509">
        <v>0</v>
      </c>
      <c r="W509">
        <v>1</v>
      </c>
      <c r="X509">
        <v>0</v>
      </c>
      <c r="Y509">
        <v>1</v>
      </c>
      <c r="Z509">
        <v>1</v>
      </c>
      <c r="AA509">
        <v>2</v>
      </c>
      <c r="AB509">
        <v>2</v>
      </c>
      <c r="AC509">
        <v>1</v>
      </c>
      <c r="AD509">
        <v>9</v>
      </c>
      <c r="AF509">
        <v>0.2968598251861444</v>
      </c>
      <c r="AG509">
        <v>29776</v>
      </c>
    </row>
    <row r="510" spans="1:33" x14ac:dyDescent="0.2">
      <c r="A510" t="s">
        <v>3075</v>
      </c>
      <c r="B510" t="s">
        <v>3076</v>
      </c>
      <c r="C510" t="s">
        <v>1619</v>
      </c>
      <c r="D510">
        <v>2241</v>
      </c>
      <c r="F510" t="s">
        <v>1047</v>
      </c>
      <c r="G510" t="s">
        <v>1046</v>
      </c>
      <c r="H510">
        <v>59217</v>
      </c>
      <c r="I510">
        <v>8.3000000000000004E-2</v>
      </c>
      <c r="J510">
        <v>9.5046854082998664E-2</v>
      </c>
      <c r="K510">
        <v>0</v>
      </c>
      <c r="L510">
        <v>3.1363636363636364E-2</v>
      </c>
      <c r="M510">
        <v>0.27</v>
      </c>
      <c r="N510">
        <v>5.5424453090120541E-2</v>
      </c>
      <c r="O510">
        <v>0.39570641137220769</v>
      </c>
      <c r="P510">
        <v>5.7214976861590237E-2</v>
      </c>
      <c r="Q510">
        <v>0.2900490852298081</v>
      </c>
      <c r="R510">
        <v>0.3302590266875981</v>
      </c>
      <c r="S510">
        <v>25965</v>
      </c>
      <c r="T510">
        <v>1</v>
      </c>
      <c r="U510">
        <v>1</v>
      </c>
      <c r="V510">
        <v>1</v>
      </c>
      <c r="W510">
        <v>0</v>
      </c>
      <c r="X510">
        <v>2</v>
      </c>
      <c r="Y510">
        <v>0</v>
      </c>
      <c r="Z510">
        <v>0</v>
      </c>
      <c r="AA510">
        <v>1</v>
      </c>
      <c r="AB510">
        <v>1</v>
      </c>
      <c r="AC510">
        <v>2</v>
      </c>
      <c r="AD510">
        <v>9</v>
      </c>
      <c r="AF510">
        <v>0.3302590266875981</v>
      </c>
      <c r="AG510">
        <v>25965</v>
      </c>
    </row>
    <row r="511" spans="1:33" x14ac:dyDescent="0.2">
      <c r="A511" t="s">
        <v>3077</v>
      </c>
      <c r="B511" t="s">
        <v>3078</v>
      </c>
      <c r="C511" t="s">
        <v>1551</v>
      </c>
      <c r="D511">
        <v>484</v>
      </c>
      <c r="F511" t="s">
        <v>1041</v>
      </c>
      <c r="G511" t="s">
        <v>1040</v>
      </c>
      <c r="H511">
        <v>61500</v>
      </c>
      <c r="I511">
        <v>9.5000000000000001E-2</v>
      </c>
      <c r="J511">
        <v>9.0909090909090912E-2</v>
      </c>
      <c r="K511">
        <v>1.2396694214876033E-2</v>
      </c>
      <c r="L511">
        <v>2.4636363636363637E-2</v>
      </c>
      <c r="M511">
        <v>0.34299999999999997</v>
      </c>
      <c r="N511">
        <v>-2.1619170005291406E-2</v>
      </c>
      <c r="O511">
        <v>0.38042131350681535</v>
      </c>
      <c r="P511">
        <v>0.18723404255319148</v>
      </c>
      <c r="Q511">
        <v>9.7107438016528921E-2</v>
      </c>
      <c r="R511">
        <v>0.25159744408945689</v>
      </c>
      <c r="S511">
        <v>28911</v>
      </c>
      <c r="T511">
        <v>1</v>
      </c>
      <c r="U511">
        <v>1</v>
      </c>
      <c r="V511">
        <v>1</v>
      </c>
      <c r="W511">
        <v>0</v>
      </c>
      <c r="X511">
        <v>0</v>
      </c>
      <c r="Y511">
        <v>1</v>
      </c>
      <c r="Z511">
        <v>2</v>
      </c>
      <c r="AA511">
        <v>1</v>
      </c>
      <c r="AB511">
        <v>2</v>
      </c>
      <c r="AC511">
        <v>0</v>
      </c>
      <c r="AD511">
        <v>9</v>
      </c>
      <c r="AF511">
        <v>0.25159744408945689</v>
      </c>
      <c r="AG511">
        <v>28911</v>
      </c>
    </row>
    <row r="512" spans="1:33" x14ac:dyDescent="0.2">
      <c r="A512" t="s">
        <v>3079</v>
      </c>
      <c r="B512" t="s">
        <v>3080</v>
      </c>
      <c r="C512" t="s">
        <v>1487</v>
      </c>
      <c r="D512">
        <v>1107</v>
      </c>
      <c r="F512" t="s">
        <v>1109</v>
      </c>
      <c r="G512" t="s">
        <v>1108</v>
      </c>
      <c r="H512">
        <v>58984</v>
      </c>
      <c r="I512">
        <v>0.08</v>
      </c>
      <c r="J512">
        <v>5.8717253839205057E-2</v>
      </c>
      <c r="K512">
        <v>4.3360433604336043E-2</v>
      </c>
      <c r="L512">
        <v>2.5818181818181823E-2</v>
      </c>
      <c r="M512">
        <v>0.36</v>
      </c>
      <c r="N512">
        <v>-2.0400105290866017E-2</v>
      </c>
      <c r="O512">
        <v>0.48737764039155074</v>
      </c>
      <c r="P512">
        <v>2.4582967515364356E-2</v>
      </c>
      <c r="Q512">
        <v>0.21680216802168023</v>
      </c>
      <c r="R512">
        <v>0.26892047637341526</v>
      </c>
      <c r="S512">
        <v>24657</v>
      </c>
      <c r="T512">
        <v>1</v>
      </c>
      <c r="U512">
        <v>1</v>
      </c>
      <c r="V512">
        <v>0</v>
      </c>
      <c r="W512">
        <v>1</v>
      </c>
      <c r="X512">
        <v>0</v>
      </c>
      <c r="Y512">
        <v>1</v>
      </c>
      <c r="Z512">
        <v>2</v>
      </c>
      <c r="AA512">
        <v>2</v>
      </c>
      <c r="AB512">
        <v>0</v>
      </c>
      <c r="AC512">
        <v>1</v>
      </c>
      <c r="AD512">
        <v>9</v>
      </c>
      <c r="AF512">
        <v>0.26892047637341526</v>
      </c>
      <c r="AG512">
        <v>24657</v>
      </c>
    </row>
    <row r="513" spans="1:33" x14ac:dyDescent="0.2">
      <c r="A513" t="s">
        <v>3081</v>
      </c>
      <c r="B513" t="s">
        <v>3082</v>
      </c>
      <c r="C513" t="s">
        <v>1545</v>
      </c>
      <c r="D513">
        <v>1138</v>
      </c>
      <c r="F513" t="s">
        <v>1109</v>
      </c>
      <c r="G513" t="s">
        <v>1108</v>
      </c>
      <c r="H513">
        <v>64327</v>
      </c>
      <c r="I513">
        <v>8.199999999999999E-2</v>
      </c>
      <c r="J513">
        <v>0.10632688927943761</v>
      </c>
      <c r="K513">
        <v>2.8998242530755711E-2</v>
      </c>
      <c r="L513">
        <v>2.5818181818181823E-2</v>
      </c>
      <c r="M513">
        <v>0.28999999999999998</v>
      </c>
      <c r="N513">
        <v>-2.0400105290866017E-2</v>
      </c>
      <c r="O513">
        <v>0.42524377031419286</v>
      </c>
      <c r="P513">
        <v>0.12490421455938697</v>
      </c>
      <c r="Q513">
        <v>9.0509666080843584E-2</v>
      </c>
      <c r="R513">
        <v>0.20241809672386896</v>
      </c>
      <c r="S513">
        <v>32595</v>
      </c>
      <c r="T513">
        <v>1</v>
      </c>
      <c r="U513">
        <v>1</v>
      </c>
      <c r="V513">
        <v>1</v>
      </c>
      <c r="W513">
        <v>1</v>
      </c>
      <c r="X513">
        <v>0</v>
      </c>
      <c r="Y513">
        <v>0</v>
      </c>
      <c r="Z513">
        <v>2</v>
      </c>
      <c r="AA513">
        <v>1</v>
      </c>
      <c r="AB513">
        <v>2</v>
      </c>
      <c r="AC513">
        <v>0</v>
      </c>
      <c r="AD513">
        <v>9</v>
      </c>
      <c r="AF513">
        <v>0.20241809672386896</v>
      </c>
      <c r="AG513">
        <v>32595</v>
      </c>
    </row>
    <row r="514" spans="1:33" x14ac:dyDescent="0.2">
      <c r="A514" t="s">
        <v>3083</v>
      </c>
      <c r="B514" t="s">
        <v>3084</v>
      </c>
      <c r="C514" t="s">
        <v>1582</v>
      </c>
      <c r="D514">
        <v>1270</v>
      </c>
      <c r="F514" t="s">
        <v>582</v>
      </c>
      <c r="G514" t="s">
        <v>968</v>
      </c>
      <c r="H514">
        <v>74053</v>
      </c>
      <c r="I514">
        <v>0.11</v>
      </c>
      <c r="J514">
        <v>0.1173228346456693</v>
      </c>
      <c r="K514">
        <v>2.5196850393700787E-2</v>
      </c>
      <c r="L514">
        <v>2.8454545454545458E-2</v>
      </c>
      <c r="M514">
        <v>0.309</v>
      </c>
      <c r="N514">
        <v>-4.9309912170639902E-2</v>
      </c>
      <c r="O514">
        <v>0.44266788487894015</v>
      </c>
      <c r="P514">
        <v>7.1578947368421048E-2</v>
      </c>
      <c r="Q514">
        <v>0.21811023622047243</v>
      </c>
      <c r="R514">
        <v>0.1676722769133058</v>
      </c>
      <c r="S514">
        <v>26154</v>
      </c>
      <c r="T514">
        <v>0</v>
      </c>
      <c r="U514">
        <v>1</v>
      </c>
      <c r="V514">
        <v>1</v>
      </c>
      <c r="W514">
        <v>0</v>
      </c>
      <c r="X514">
        <v>1</v>
      </c>
      <c r="Y514">
        <v>1</v>
      </c>
      <c r="Z514">
        <v>2</v>
      </c>
      <c r="AA514">
        <v>1</v>
      </c>
      <c r="AB514">
        <v>1</v>
      </c>
      <c r="AC514">
        <v>1</v>
      </c>
      <c r="AD514">
        <v>9</v>
      </c>
      <c r="AF514">
        <v>0.1676722769133058</v>
      </c>
      <c r="AG514">
        <v>26154</v>
      </c>
    </row>
    <row r="515" spans="1:33" x14ac:dyDescent="0.2">
      <c r="A515" t="s">
        <v>3085</v>
      </c>
      <c r="B515" t="s">
        <v>3086</v>
      </c>
      <c r="C515" t="s">
        <v>1577</v>
      </c>
      <c r="D515">
        <v>997</v>
      </c>
      <c r="F515" t="s">
        <v>983</v>
      </c>
      <c r="G515" t="s">
        <v>982</v>
      </c>
      <c r="H515">
        <v>62875</v>
      </c>
      <c r="I515">
        <v>6.7000000000000004E-2</v>
      </c>
      <c r="J515">
        <v>4.7141424272818457E-2</v>
      </c>
      <c r="K515">
        <v>2.9087261785356068E-2</v>
      </c>
      <c r="L515">
        <v>2.4181818181818183E-2</v>
      </c>
      <c r="M515">
        <v>0.29399999999999998</v>
      </c>
      <c r="N515">
        <v>-3.4327518289251548E-2</v>
      </c>
      <c r="O515">
        <v>0.50094398993077405</v>
      </c>
      <c r="P515">
        <v>9.7711267605633798E-2</v>
      </c>
      <c r="Q515">
        <v>0.18254764292878636</v>
      </c>
      <c r="R515">
        <v>0.26997840172786175</v>
      </c>
      <c r="S515">
        <v>29438</v>
      </c>
      <c r="T515">
        <v>1</v>
      </c>
      <c r="U515">
        <v>0</v>
      </c>
      <c r="V515">
        <v>0</v>
      </c>
      <c r="W515">
        <v>1</v>
      </c>
      <c r="X515">
        <v>0</v>
      </c>
      <c r="Y515">
        <v>0</v>
      </c>
      <c r="Z515">
        <v>2</v>
      </c>
      <c r="AA515">
        <v>2</v>
      </c>
      <c r="AB515">
        <v>2</v>
      </c>
      <c r="AC515">
        <v>1</v>
      </c>
      <c r="AD515">
        <v>9</v>
      </c>
      <c r="AF515">
        <v>0.26997840172786175</v>
      </c>
      <c r="AG515">
        <v>29438</v>
      </c>
    </row>
    <row r="516" spans="1:33" x14ac:dyDescent="0.2">
      <c r="A516" t="s">
        <v>3087</v>
      </c>
      <c r="B516" t="s">
        <v>3088</v>
      </c>
      <c r="C516" t="s">
        <v>1679</v>
      </c>
      <c r="D516">
        <v>1204</v>
      </c>
      <c r="F516" t="s">
        <v>981</v>
      </c>
      <c r="G516" t="s">
        <v>980</v>
      </c>
      <c r="H516">
        <v>66071</v>
      </c>
      <c r="I516">
        <v>0.10199999999999999</v>
      </c>
      <c r="J516">
        <v>5.5647840531561459E-2</v>
      </c>
      <c r="K516">
        <v>2.0764119601328904E-2</v>
      </c>
      <c r="L516">
        <v>2.7818181818181818E-2</v>
      </c>
      <c r="M516">
        <v>0.36099999999999999</v>
      </c>
      <c r="N516">
        <v>-3.58512140983386E-2</v>
      </c>
      <c r="O516">
        <v>0.39669811320754716</v>
      </c>
      <c r="P516">
        <v>8.7349397590361449E-2</v>
      </c>
      <c r="Q516">
        <v>0.17774086378737541</v>
      </c>
      <c r="R516">
        <v>0.28848015488867379</v>
      </c>
      <c r="S516">
        <v>33600</v>
      </c>
      <c r="T516">
        <v>1</v>
      </c>
      <c r="U516">
        <v>1</v>
      </c>
      <c r="V516">
        <v>0</v>
      </c>
      <c r="W516">
        <v>0</v>
      </c>
      <c r="X516">
        <v>1</v>
      </c>
      <c r="Y516">
        <v>1</v>
      </c>
      <c r="Z516">
        <v>2</v>
      </c>
      <c r="AA516">
        <v>1</v>
      </c>
      <c r="AB516">
        <v>1</v>
      </c>
      <c r="AC516">
        <v>1</v>
      </c>
      <c r="AD516">
        <v>9</v>
      </c>
      <c r="AF516">
        <v>0.28848015488867379</v>
      </c>
      <c r="AG516">
        <v>33600</v>
      </c>
    </row>
    <row r="517" spans="1:33" x14ac:dyDescent="0.2">
      <c r="A517" t="s">
        <v>3089</v>
      </c>
      <c r="B517" t="s">
        <v>3090</v>
      </c>
      <c r="C517" t="s">
        <v>1424</v>
      </c>
      <c r="D517">
        <v>656</v>
      </c>
      <c r="F517" t="s">
        <v>1003</v>
      </c>
      <c r="G517" t="s">
        <v>1002</v>
      </c>
      <c r="H517">
        <v>81071</v>
      </c>
      <c r="I517">
        <v>0.04</v>
      </c>
      <c r="J517">
        <v>3.3536585365853661E-2</v>
      </c>
      <c r="K517">
        <v>3.5060975609756101E-2</v>
      </c>
      <c r="L517">
        <v>4.0363636363636372E-2</v>
      </c>
      <c r="M517">
        <v>0.29100000000000004</v>
      </c>
      <c r="N517">
        <v>-3.3399625643425364E-2</v>
      </c>
      <c r="O517">
        <v>0.47874149659863946</v>
      </c>
      <c r="P517">
        <v>0.11021505376344086</v>
      </c>
      <c r="Q517">
        <v>8.3841463414634151E-2</v>
      </c>
      <c r="R517">
        <v>0.17024704618689582</v>
      </c>
      <c r="S517">
        <v>37025</v>
      </c>
      <c r="T517">
        <v>0</v>
      </c>
      <c r="U517">
        <v>0</v>
      </c>
      <c r="V517">
        <v>0</v>
      </c>
      <c r="W517">
        <v>1</v>
      </c>
      <c r="X517">
        <v>2</v>
      </c>
      <c r="Y517">
        <v>0</v>
      </c>
      <c r="Z517">
        <v>2</v>
      </c>
      <c r="AA517">
        <v>2</v>
      </c>
      <c r="AB517">
        <v>2</v>
      </c>
      <c r="AC517">
        <v>0</v>
      </c>
      <c r="AD517">
        <v>9</v>
      </c>
      <c r="AF517">
        <v>0.17024704618689582</v>
      </c>
      <c r="AG517">
        <v>37025</v>
      </c>
    </row>
    <row r="518" spans="1:33" x14ac:dyDescent="0.2">
      <c r="A518" t="s">
        <v>3091</v>
      </c>
      <c r="B518" t="s">
        <v>3092</v>
      </c>
      <c r="C518" t="s">
        <v>1512</v>
      </c>
      <c r="D518">
        <v>768</v>
      </c>
      <c r="F518" t="s">
        <v>1098</v>
      </c>
      <c r="G518" t="s">
        <v>1097</v>
      </c>
      <c r="H518">
        <v>66786</v>
      </c>
      <c r="I518">
        <v>5.7000000000000002E-2</v>
      </c>
      <c r="J518">
        <v>3.3854166666666664E-2</v>
      </c>
      <c r="K518">
        <v>3.7760416666666664E-2</v>
      </c>
      <c r="L518">
        <v>2.7363636363636364E-2</v>
      </c>
      <c r="M518">
        <v>0.32400000000000001</v>
      </c>
      <c r="N518">
        <v>-1.6979660406791865E-2</v>
      </c>
      <c r="O518">
        <v>0.39409594095940959</v>
      </c>
      <c r="P518">
        <v>0.1391484942886812</v>
      </c>
      <c r="Q518">
        <v>0.19140625</v>
      </c>
      <c r="R518">
        <v>0.27669902912621358</v>
      </c>
      <c r="S518">
        <v>32963</v>
      </c>
      <c r="T518">
        <v>1</v>
      </c>
      <c r="U518">
        <v>0</v>
      </c>
      <c r="V518">
        <v>0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2</v>
      </c>
      <c r="AC518">
        <v>1</v>
      </c>
      <c r="AD518">
        <v>9</v>
      </c>
      <c r="AF518">
        <v>0.27669902912621358</v>
      </c>
      <c r="AG518">
        <v>32963</v>
      </c>
    </row>
    <row r="519" spans="1:33" x14ac:dyDescent="0.2">
      <c r="A519" t="s">
        <v>3093</v>
      </c>
      <c r="B519" t="s">
        <v>3094</v>
      </c>
      <c r="C519" t="s">
        <v>1688</v>
      </c>
      <c r="D519">
        <v>1184</v>
      </c>
      <c r="F519" t="s">
        <v>1016</v>
      </c>
      <c r="G519" t="s">
        <v>1015</v>
      </c>
      <c r="H519">
        <v>63485</v>
      </c>
      <c r="I519">
        <v>7.2000000000000008E-2</v>
      </c>
      <c r="J519">
        <v>6.25E-2</v>
      </c>
      <c r="K519">
        <v>2.8716216216216218E-2</v>
      </c>
      <c r="L519">
        <v>2.3636363636363632E-2</v>
      </c>
      <c r="M519">
        <v>0.28999999999999998</v>
      </c>
      <c r="N519">
        <v>-5.1787439613526567E-2</v>
      </c>
      <c r="O519">
        <v>0.46573208722741433</v>
      </c>
      <c r="P519">
        <v>0.10647803425167536</v>
      </c>
      <c r="Q519">
        <v>0.15033783783783783</v>
      </c>
      <c r="R519">
        <v>0.2842453176643408</v>
      </c>
      <c r="S519">
        <v>33423</v>
      </c>
      <c r="T519">
        <v>1</v>
      </c>
      <c r="U519">
        <v>1</v>
      </c>
      <c r="V519">
        <v>0</v>
      </c>
      <c r="W519">
        <v>1</v>
      </c>
      <c r="X519">
        <v>0</v>
      </c>
      <c r="Y519">
        <v>0</v>
      </c>
      <c r="Z519">
        <v>2</v>
      </c>
      <c r="AA519">
        <v>2</v>
      </c>
      <c r="AB519">
        <v>2</v>
      </c>
      <c r="AC519">
        <v>0</v>
      </c>
      <c r="AD519">
        <v>9</v>
      </c>
      <c r="AF519">
        <v>0.2842453176643408</v>
      </c>
      <c r="AG519">
        <v>33423</v>
      </c>
    </row>
    <row r="520" spans="1:33" x14ac:dyDescent="0.2">
      <c r="A520" t="s">
        <v>3095</v>
      </c>
      <c r="B520" t="s">
        <v>3096</v>
      </c>
      <c r="C520" t="s">
        <v>1517</v>
      </c>
      <c r="D520">
        <v>1013</v>
      </c>
      <c r="F520" t="s">
        <v>297</v>
      </c>
      <c r="G520" t="s">
        <v>1004</v>
      </c>
      <c r="H520">
        <v>75583</v>
      </c>
      <c r="I520">
        <v>5.2999999999999999E-2</v>
      </c>
      <c r="J520">
        <v>7.0088845014807499E-2</v>
      </c>
      <c r="K520">
        <v>2.4679170779861797E-2</v>
      </c>
      <c r="L520">
        <v>3.0636363636363639E-2</v>
      </c>
      <c r="M520">
        <v>0.32500000000000001</v>
      </c>
      <c r="N520">
        <v>-6.5660919540229887E-2</v>
      </c>
      <c r="O520">
        <v>0.50759707371975238</v>
      </c>
      <c r="P520">
        <v>2.0793950850661626E-2</v>
      </c>
      <c r="Q520">
        <v>0.23099703849950642</v>
      </c>
      <c r="R520">
        <v>0.27005559968228754</v>
      </c>
      <c r="S520">
        <v>31922</v>
      </c>
      <c r="T520">
        <v>0</v>
      </c>
      <c r="U520">
        <v>0</v>
      </c>
      <c r="V520">
        <v>1</v>
      </c>
      <c r="W520">
        <v>0</v>
      </c>
      <c r="X520">
        <v>2</v>
      </c>
      <c r="Y520">
        <v>1</v>
      </c>
      <c r="Z520">
        <v>2</v>
      </c>
      <c r="AA520">
        <v>2</v>
      </c>
      <c r="AB520">
        <v>0</v>
      </c>
      <c r="AC520">
        <v>1</v>
      </c>
      <c r="AD520">
        <v>9</v>
      </c>
      <c r="AF520">
        <v>0.27005559968228754</v>
      </c>
      <c r="AG520">
        <v>31922</v>
      </c>
    </row>
    <row r="521" spans="1:33" x14ac:dyDescent="0.2">
      <c r="A521" t="s">
        <v>3097</v>
      </c>
      <c r="B521" t="s">
        <v>3098</v>
      </c>
      <c r="C521" t="s">
        <v>1665</v>
      </c>
      <c r="D521">
        <v>977</v>
      </c>
      <c r="F521" t="s">
        <v>152</v>
      </c>
      <c r="G521" t="s">
        <v>1018</v>
      </c>
      <c r="H521">
        <v>62015</v>
      </c>
      <c r="I521">
        <v>4.7E-2</v>
      </c>
      <c r="J521">
        <v>4.9129989764585463E-2</v>
      </c>
      <c r="K521">
        <v>4.1965199590583417E-2</v>
      </c>
      <c r="L521">
        <v>2.2636363636363635E-2</v>
      </c>
      <c r="M521">
        <v>0.37200000000000005</v>
      </c>
      <c r="N521">
        <v>-3.4294234592445329E-2</v>
      </c>
      <c r="O521">
        <v>0.45115681233933164</v>
      </c>
      <c r="P521">
        <v>0.10282074613284804</v>
      </c>
      <c r="Q521">
        <v>0.10644831115660185</v>
      </c>
      <c r="R521">
        <v>0.16879293424926398</v>
      </c>
      <c r="S521">
        <v>32250</v>
      </c>
      <c r="T521">
        <v>1</v>
      </c>
      <c r="U521">
        <v>0</v>
      </c>
      <c r="V521">
        <v>0</v>
      </c>
      <c r="W521">
        <v>1</v>
      </c>
      <c r="X521">
        <v>0</v>
      </c>
      <c r="Y521">
        <v>2</v>
      </c>
      <c r="Z521">
        <v>2</v>
      </c>
      <c r="AA521">
        <v>1</v>
      </c>
      <c r="AB521">
        <v>2</v>
      </c>
      <c r="AC521">
        <v>0</v>
      </c>
      <c r="AD521">
        <v>9</v>
      </c>
      <c r="AF521">
        <v>0.16879293424926398</v>
      </c>
      <c r="AG521">
        <v>32250</v>
      </c>
    </row>
    <row r="522" spans="1:33" x14ac:dyDescent="0.2">
      <c r="A522" t="s">
        <v>3099</v>
      </c>
      <c r="B522" t="s">
        <v>3100</v>
      </c>
      <c r="C522" t="s">
        <v>1725</v>
      </c>
      <c r="D522">
        <v>1292</v>
      </c>
      <c r="F522" t="s">
        <v>1098</v>
      </c>
      <c r="G522" t="s">
        <v>1097</v>
      </c>
      <c r="H522">
        <v>63636</v>
      </c>
      <c r="I522">
        <v>7.9000000000000001E-2</v>
      </c>
      <c r="J522">
        <v>8.9009287925696595E-2</v>
      </c>
      <c r="K522">
        <v>2.089783281733746E-2</v>
      </c>
      <c r="L522">
        <v>2.7363636363636364E-2</v>
      </c>
      <c r="M522">
        <v>0.32500000000000001</v>
      </c>
      <c r="N522">
        <v>-1.6979660406791865E-2</v>
      </c>
      <c r="O522">
        <v>0.39173228346456695</v>
      </c>
      <c r="P522">
        <v>0.13066666666666665</v>
      </c>
      <c r="Q522">
        <v>0.15789473684210525</v>
      </c>
      <c r="R522">
        <v>0.29568788501026694</v>
      </c>
      <c r="S522">
        <v>30554</v>
      </c>
      <c r="T522">
        <v>1</v>
      </c>
      <c r="U522">
        <v>1</v>
      </c>
      <c r="V522">
        <v>1</v>
      </c>
      <c r="W522">
        <v>0</v>
      </c>
      <c r="X522">
        <v>1</v>
      </c>
      <c r="Y522">
        <v>1</v>
      </c>
      <c r="Z522">
        <v>1</v>
      </c>
      <c r="AA522">
        <v>1</v>
      </c>
      <c r="AB522">
        <v>2</v>
      </c>
      <c r="AC522">
        <v>0</v>
      </c>
      <c r="AD522">
        <v>9</v>
      </c>
      <c r="AF522">
        <v>0.29568788501026694</v>
      </c>
      <c r="AG522">
        <v>30554</v>
      </c>
    </row>
    <row r="523" spans="1:33" x14ac:dyDescent="0.2">
      <c r="A523" t="s">
        <v>3101</v>
      </c>
      <c r="B523" t="s">
        <v>3102</v>
      </c>
      <c r="C523" t="s">
        <v>1588</v>
      </c>
      <c r="D523">
        <v>1406</v>
      </c>
      <c r="F523" t="s">
        <v>247</v>
      </c>
      <c r="G523" t="s">
        <v>1011</v>
      </c>
      <c r="H523">
        <v>57500</v>
      </c>
      <c r="I523">
        <v>7.8E-2</v>
      </c>
      <c r="J523">
        <v>7.8236130867709822E-2</v>
      </c>
      <c r="K523">
        <v>1.5647226173541962E-2</v>
      </c>
      <c r="L523">
        <v>2.809090909090909E-2</v>
      </c>
      <c r="M523">
        <v>0.36499999999999999</v>
      </c>
      <c r="N523">
        <v>5.993401172413057E-2</v>
      </c>
      <c r="O523">
        <v>0.37266251113089938</v>
      </c>
      <c r="P523">
        <v>5.9531772575250837E-2</v>
      </c>
      <c r="Q523">
        <v>0.19914651493598862</v>
      </c>
      <c r="R523">
        <v>0.18238172920065251</v>
      </c>
      <c r="S523">
        <v>38649</v>
      </c>
      <c r="T523">
        <v>1</v>
      </c>
      <c r="U523">
        <v>1</v>
      </c>
      <c r="V523">
        <v>1</v>
      </c>
      <c r="W523">
        <v>0</v>
      </c>
      <c r="X523">
        <v>1</v>
      </c>
      <c r="Y523">
        <v>2</v>
      </c>
      <c r="Z523">
        <v>0</v>
      </c>
      <c r="AA523">
        <v>1</v>
      </c>
      <c r="AB523">
        <v>1</v>
      </c>
      <c r="AC523">
        <v>1</v>
      </c>
      <c r="AD523">
        <v>9</v>
      </c>
      <c r="AF523">
        <v>0.18238172920065251</v>
      </c>
      <c r="AG523">
        <v>38649</v>
      </c>
    </row>
    <row r="524" spans="1:33" x14ac:dyDescent="0.2">
      <c r="A524" t="s">
        <v>3103</v>
      </c>
      <c r="B524" t="s">
        <v>3104</v>
      </c>
      <c r="C524" t="s">
        <v>1493</v>
      </c>
      <c r="D524">
        <v>912</v>
      </c>
      <c r="F524" t="s">
        <v>1010</v>
      </c>
      <c r="G524" t="s">
        <v>1009</v>
      </c>
      <c r="H524">
        <v>62083</v>
      </c>
      <c r="I524">
        <v>0.111</v>
      </c>
      <c r="J524">
        <v>8.8815789473684209E-2</v>
      </c>
      <c r="K524">
        <v>3.2894736842105261E-2</v>
      </c>
      <c r="L524">
        <v>2.1545454545454548E-2</v>
      </c>
      <c r="M524">
        <v>0.32600000000000001</v>
      </c>
      <c r="N524">
        <v>-1.184934405416843E-2</v>
      </c>
      <c r="O524">
        <v>0.51962741184298067</v>
      </c>
      <c r="P524">
        <v>8.8911088911088912E-2</v>
      </c>
      <c r="Q524">
        <v>0.12280701754385964</v>
      </c>
      <c r="R524">
        <v>0.27087198515769945</v>
      </c>
      <c r="S524">
        <v>22356</v>
      </c>
      <c r="T524">
        <v>1</v>
      </c>
      <c r="U524">
        <v>1</v>
      </c>
      <c r="V524">
        <v>1</v>
      </c>
      <c r="W524">
        <v>1</v>
      </c>
      <c r="X524">
        <v>0</v>
      </c>
      <c r="Y524">
        <v>1</v>
      </c>
      <c r="Z524">
        <v>1</v>
      </c>
      <c r="AA524">
        <v>2</v>
      </c>
      <c r="AB524">
        <v>1</v>
      </c>
      <c r="AC524">
        <v>0</v>
      </c>
      <c r="AD524">
        <v>9</v>
      </c>
      <c r="AF524">
        <v>0.27087198515769945</v>
      </c>
      <c r="AG524">
        <v>22356</v>
      </c>
    </row>
    <row r="525" spans="1:33" x14ac:dyDescent="0.2">
      <c r="A525" t="s">
        <v>3105</v>
      </c>
      <c r="B525" t="s">
        <v>3106</v>
      </c>
      <c r="C525" t="s">
        <v>1445</v>
      </c>
      <c r="D525">
        <v>973</v>
      </c>
      <c r="F525" t="s">
        <v>1020</v>
      </c>
      <c r="G525" t="s">
        <v>1019</v>
      </c>
      <c r="H525">
        <v>68042</v>
      </c>
      <c r="I525">
        <v>7.400000000000001E-2</v>
      </c>
      <c r="J525">
        <v>8.7358684480986645E-2</v>
      </c>
      <c r="K525">
        <v>5.6526207605344297E-2</v>
      </c>
      <c r="L525">
        <v>2.7454545454545457E-2</v>
      </c>
      <c r="M525">
        <v>0.33100000000000002</v>
      </c>
      <c r="N525">
        <v>-1.8751789292871458E-2</v>
      </c>
      <c r="O525">
        <v>0.43805049911920141</v>
      </c>
      <c r="P525">
        <v>4.7758284600389861E-2</v>
      </c>
      <c r="Q525">
        <v>0.14902363823227133</v>
      </c>
      <c r="R525">
        <v>0.26353928299008389</v>
      </c>
      <c r="S525">
        <v>34262</v>
      </c>
      <c r="T525">
        <v>1</v>
      </c>
      <c r="U525">
        <v>1</v>
      </c>
      <c r="V525">
        <v>1</v>
      </c>
      <c r="W525">
        <v>2</v>
      </c>
      <c r="X525">
        <v>1</v>
      </c>
      <c r="Y525">
        <v>1</v>
      </c>
      <c r="Z525">
        <v>1</v>
      </c>
      <c r="AA525">
        <v>1</v>
      </c>
      <c r="AB525">
        <v>0</v>
      </c>
      <c r="AC525">
        <v>0</v>
      </c>
      <c r="AD525">
        <v>9</v>
      </c>
      <c r="AF525">
        <v>0.26353928299008389</v>
      </c>
      <c r="AG525">
        <v>34262</v>
      </c>
    </row>
    <row r="526" spans="1:33" x14ac:dyDescent="0.2">
      <c r="A526" t="s">
        <v>3107</v>
      </c>
      <c r="B526" t="s">
        <v>3108</v>
      </c>
      <c r="C526" t="s">
        <v>1552</v>
      </c>
      <c r="D526">
        <v>1264</v>
      </c>
      <c r="F526" t="s">
        <v>1020</v>
      </c>
      <c r="G526" t="s">
        <v>1019</v>
      </c>
      <c r="H526">
        <v>71019</v>
      </c>
      <c r="I526">
        <v>6.0999999999999999E-2</v>
      </c>
      <c r="J526">
        <v>7.5158227848101264E-2</v>
      </c>
      <c r="K526">
        <v>3.7974683544303799E-2</v>
      </c>
      <c r="L526">
        <v>2.7454545454545457E-2</v>
      </c>
      <c r="M526">
        <v>0.34</v>
      </c>
      <c r="N526">
        <v>-1.8751789292871458E-2</v>
      </c>
      <c r="O526">
        <v>0.42015294646873597</v>
      </c>
      <c r="P526">
        <v>9.5639943741209557E-2</v>
      </c>
      <c r="Q526">
        <v>0.17167721518987342</v>
      </c>
      <c r="R526">
        <v>0.24886877828054299</v>
      </c>
      <c r="S526">
        <v>35518</v>
      </c>
      <c r="T526">
        <v>1</v>
      </c>
      <c r="U526">
        <v>0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2</v>
      </c>
      <c r="AC526">
        <v>0</v>
      </c>
      <c r="AD526">
        <v>9</v>
      </c>
      <c r="AF526">
        <v>0.24886877828054299</v>
      </c>
      <c r="AG526">
        <v>35518</v>
      </c>
    </row>
    <row r="527" spans="1:33" x14ac:dyDescent="0.2">
      <c r="A527" t="s">
        <v>3109</v>
      </c>
      <c r="B527" t="s">
        <v>3110</v>
      </c>
      <c r="C527" t="s">
        <v>1662</v>
      </c>
      <c r="D527">
        <v>918</v>
      </c>
      <c r="F527" t="s">
        <v>508</v>
      </c>
      <c r="G527" t="s">
        <v>1073</v>
      </c>
      <c r="H527">
        <v>71848</v>
      </c>
      <c r="I527">
        <v>6.2E-2</v>
      </c>
      <c r="J527">
        <v>8.2788671023965144E-2</v>
      </c>
      <c r="K527">
        <v>2.8322440087145968E-2</v>
      </c>
      <c r="L527">
        <v>2.2090909090909092E-2</v>
      </c>
      <c r="M527">
        <v>0.38600000000000001</v>
      </c>
      <c r="N527">
        <v>-2.9669588671611596E-2</v>
      </c>
      <c r="O527">
        <v>0.46504559270516715</v>
      </c>
      <c r="P527">
        <v>9.5636025998142984E-2</v>
      </c>
      <c r="Q527">
        <v>0.1437908496732026</v>
      </c>
      <c r="R527">
        <v>0.20494699646643111</v>
      </c>
      <c r="S527">
        <v>39214</v>
      </c>
      <c r="T527">
        <v>0</v>
      </c>
      <c r="U527">
        <v>0</v>
      </c>
      <c r="V527">
        <v>1</v>
      </c>
      <c r="W527">
        <v>1</v>
      </c>
      <c r="X527">
        <v>0</v>
      </c>
      <c r="Y527">
        <v>2</v>
      </c>
      <c r="Z527">
        <v>2</v>
      </c>
      <c r="AA527">
        <v>2</v>
      </c>
      <c r="AB527">
        <v>1</v>
      </c>
      <c r="AC527">
        <v>0</v>
      </c>
      <c r="AD527">
        <v>9</v>
      </c>
      <c r="AF527">
        <v>0.20494699646643111</v>
      </c>
      <c r="AG527">
        <v>39214</v>
      </c>
    </row>
    <row r="528" spans="1:33" x14ac:dyDescent="0.2">
      <c r="A528" t="s">
        <v>3111</v>
      </c>
      <c r="B528" t="s">
        <v>3112</v>
      </c>
      <c r="C528" t="s">
        <v>1494</v>
      </c>
      <c r="D528">
        <v>1390</v>
      </c>
      <c r="F528" t="s">
        <v>1029</v>
      </c>
      <c r="G528" t="s">
        <v>1028</v>
      </c>
      <c r="H528">
        <v>65976</v>
      </c>
      <c r="I528">
        <v>6.5000000000000002E-2</v>
      </c>
      <c r="J528">
        <v>0.18489208633093526</v>
      </c>
      <c r="K528">
        <v>3.3093525179856115E-2</v>
      </c>
      <c r="L528">
        <v>2.4636363636363633E-2</v>
      </c>
      <c r="M528">
        <v>0.37200000000000005</v>
      </c>
      <c r="N528">
        <v>-8.5340243956927749E-3</v>
      </c>
      <c r="O528">
        <v>0.56350420811017599</v>
      </c>
      <c r="P528">
        <v>3.7396121883656507E-2</v>
      </c>
      <c r="Q528">
        <v>0.15899280575539568</v>
      </c>
      <c r="R528">
        <v>0.28594420600858367</v>
      </c>
      <c r="S528">
        <v>38750</v>
      </c>
      <c r="T528">
        <v>1</v>
      </c>
      <c r="U528">
        <v>0</v>
      </c>
      <c r="V528">
        <v>2</v>
      </c>
      <c r="W528">
        <v>1</v>
      </c>
      <c r="X528">
        <v>0</v>
      </c>
      <c r="Y528">
        <v>2</v>
      </c>
      <c r="Z528">
        <v>1</v>
      </c>
      <c r="AA528">
        <v>2</v>
      </c>
      <c r="AB528">
        <v>0</v>
      </c>
      <c r="AC528">
        <v>0</v>
      </c>
      <c r="AD528">
        <v>9</v>
      </c>
      <c r="AF528">
        <v>0.28594420600858367</v>
      </c>
      <c r="AG528">
        <v>38750</v>
      </c>
    </row>
    <row r="529" spans="1:33" x14ac:dyDescent="0.2">
      <c r="A529" t="s">
        <v>3113</v>
      </c>
      <c r="B529" t="s">
        <v>3114</v>
      </c>
      <c r="C529" t="s">
        <v>1630</v>
      </c>
      <c r="D529">
        <v>1508</v>
      </c>
      <c r="F529" t="s">
        <v>994</v>
      </c>
      <c r="G529" t="s">
        <v>993</v>
      </c>
      <c r="H529">
        <v>72014</v>
      </c>
      <c r="I529">
        <v>7.400000000000001E-2</v>
      </c>
      <c r="J529">
        <v>4.9071618037135278E-2</v>
      </c>
      <c r="K529">
        <v>2.3872679045092837E-2</v>
      </c>
      <c r="L529">
        <v>3.1818181818181815E-2</v>
      </c>
      <c r="M529">
        <v>0.377</v>
      </c>
      <c r="N529">
        <v>-1.828899637243047E-2</v>
      </c>
      <c r="O529">
        <v>0.4421613394216134</v>
      </c>
      <c r="P529">
        <v>0.10605187319884726</v>
      </c>
      <c r="Q529">
        <v>0.16777188328912468</v>
      </c>
      <c r="R529">
        <v>0.24426485922836289</v>
      </c>
      <c r="S529">
        <v>27103</v>
      </c>
      <c r="T529">
        <v>0</v>
      </c>
      <c r="U529">
        <v>1</v>
      </c>
      <c r="V529">
        <v>0</v>
      </c>
      <c r="W529">
        <v>0</v>
      </c>
      <c r="X529">
        <v>2</v>
      </c>
      <c r="Y529">
        <v>2</v>
      </c>
      <c r="Z529">
        <v>1</v>
      </c>
      <c r="AA529">
        <v>1</v>
      </c>
      <c r="AB529">
        <v>2</v>
      </c>
      <c r="AC529">
        <v>0</v>
      </c>
      <c r="AD529">
        <v>9</v>
      </c>
      <c r="AF529">
        <v>0.24426485922836289</v>
      </c>
      <c r="AG529">
        <v>27103</v>
      </c>
    </row>
    <row r="530" spans="1:33" x14ac:dyDescent="0.2">
      <c r="A530" t="s">
        <v>3115</v>
      </c>
      <c r="B530" t="s">
        <v>3116</v>
      </c>
      <c r="C530" t="s">
        <v>1605</v>
      </c>
      <c r="D530">
        <v>1230</v>
      </c>
      <c r="F530" t="s">
        <v>1029</v>
      </c>
      <c r="G530" t="s">
        <v>1028</v>
      </c>
      <c r="H530">
        <v>64200</v>
      </c>
      <c r="I530">
        <v>0.16</v>
      </c>
      <c r="J530">
        <v>0.11382113821138211</v>
      </c>
      <c r="K530">
        <v>1.1382113821138212E-2</v>
      </c>
      <c r="L530">
        <v>2.4636363636363633E-2</v>
      </c>
      <c r="M530">
        <v>0.33</v>
      </c>
      <c r="N530">
        <v>-8.5340243956927749E-3</v>
      </c>
      <c r="O530">
        <v>0.43975621190811065</v>
      </c>
      <c r="P530">
        <v>8.7537091988130561E-2</v>
      </c>
      <c r="Q530">
        <v>0.2056910569105691</v>
      </c>
      <c r="R530">
        <v>0.30807541800071148</v>
      </c>
      <c r="S530">
        <v>21531</v>
      </c>
      <c r="T530">
        <v>1</v>
      </c>
      <c r="U530">
        <v>2</v>
      </c>
      <c r="V530">
        <v>1</v>
      </c>
      <c r="W530">
        <v>0</v>
      </c>
      <c r="X530">
        <v>0</v>
      </c>
      <c r="Y530">
        <v>1</v>
      </c>
      <c r="Z530">
        <v>1</v>
      </c>
      <c r="AA530">
        <v>1</v>
      </c>
      <c r="AB530">
        <v>1</v>
      </c>
      <c r="AC530">
        <v>1</v>
      </c>
      <c r="AD530">
        <v>9</v>
      </c>
      <c r="AF530">
        <v>0.30807541800071148</v>
      </c>
      <c r="AG530">
        <v>21531</v>
      </c>
    </row>
    <row r="531" spans="1:33" x14ac:dyDescent="0.2">
      <c r="A531" t="s">
        <v>3117</v>
      </c>
      <c r="B531" t="s">
        <v>3118</v>
      </c>
      <c r="C531" t="s">
        <v>1450</v>
      </c>
      <c r="D531">
        <v>1230</v>
      </c>
      <c r="F531" t="s">
        <v>1029</v>
      </c>
      <c r="G531" t="s">
        <v>1028</v>
      </c>
      <c r="H531">
        <v>69519</v>
      </c>
      <c r="I531">
        <v>0.113</v>
      </c>
      <c r="J531">
        <v>8.3739837398373984E-2</v>
      </c>
      <c r="K531">
        <v>4.3902439024390241E-2</v>
      </c>
      <c r="L531">
        <v>2.4636363636363633E-2</v>
      </c>
      <c r="M531">
        <v>0.38100000000000001</v>
      </c>
      <c r="N531">
        <v>-8.5340243956927749E-3</v>
      </c>
      <c r="O531">
        <v>0.41773352299668087</v>
      </c>
      <c r="P531">
        <v>8.4821428571428575E-2</v>
      </c>
      <c r="Q531">
        <v>0.1048780487804878</v>
      </c>
      <c r="R531">
        <v>0.24077098987259066</v>
      </c>
      <c r="S531">
        <v>22955</v>
      </c>
      <c r="T531">
        <v>1</v>
      </c>
      <c r="U531">
        <v>1</v>
      </c>
      <c r="V531">
        <v>1</v>
      </c>
      <c r="W531">
        <v>1</v>
      </c>
      <c r="X531">
        <v>0</v>
      </c>
      <c r="Y531">
        <v>2</v>
      </c>
      <c r="Z531">
        <v>1</v>
      </c>
      <c r="AA531">
        <v>1</v>
      </c>
      <c r="AB531">
        <v>1</v>
      </c>
      <c r="AC531">
        <v>0</v>
      </c>
      <c r="AD531">
        <v>9</v>
      </c>
      <c r="AF531">
        <v>0.24077098987259066</v>
      </c>
      <c r="AG531">
        <v>22955</v>
      </c>
    </row>
    <row r="532" spans="1:33" x14ac:dyDescent="0.2">
      <c r="A532" t="s">
        <v>3119</v>
      </c>
      <c r="B532" t="s">
        <v>3120</v>
      </c>
      <c r="C532" t="s">
        <v>1631</v>
      </c>
      <c r="D532">
        <v>1771</v>
      </c>
      <c r="F532" t="s">
        <v>1081</v>
      </c>
      <c r="G532" t="s">
        <v>1080</v>
      </c>
      <c r="H532">
        <v>61088</v>
      </c>
      <c r="I532">
        <v>0.04</v>
      </c>
      <c r="J532">
        <v>0.10841332580463016</v>
      </c>
      <c r="K532">
        <v>4.7995482778091472E-2</v>
      </c>
      <c r="L532">
        <v>2.7727272727272729E-2</v>
      </c>
      <c r="M532">
        <v>0.38600000000000001</v>
      </c>
      <c r="N532">
        <v>-2.3193132658376935E-2</v>
      </c>
      <c r="O532">
        <v>0.32097457627118642</v>
      </c>
      <c r="P532">
        <v>4.3478260869565216E-2</v>
      </c>
      <c r="Q532">
        <v>0.14003387916431395</v>
      </c>
      <c r="R532">
        <v>0.21369078604893285</v>
      </c>
      <c r="S532">
        <v>30034</v>
      </c>
      <c r="T532">
        <v>1</v>
      </c>
      <c r="U532">
        <v>0</v>
      </c>
      <c r="V532">
        <v>1</v>
      </c>
      <c r="W532">
        <v>2</v>
      </c>
      <c r="X532">
        <v>1</v>
      </c>
      <c r="Y532">
        <v>2</v>
      </c>
      <c r="Z532">
        <v>2</v>
      </c>
      <c r="AA532">
        <v>0</v>
      </c>
      <c r="AB532">
        <v>0</v>
      </c>
      <c r="AC532">
        <v>0</v>
      </c>
      <c r="AD532">
        <v>9</v>
      </c>
      <c r="AF532">
        <v>0.21369078604893285</v>
      </c>
      <c r="AG532">
        <v>30034</v>
      </c>
    </row>
    <row r="533" spans="1:33" x14ac:dyDescent="0.2">
      <c r="A533" t="s">
        <v>3121</v>
      </c>
      <c r="B533" t="s">
        <v>3122</v>
      </c>
      <c r="C533" t="s">
        <v>1751</v>
      </c>
      <c r="D533">
        <v>1441</v>
      </c>
      <c r="F533" t="s">
        <v>1081</v>
      </c>
      <c r="G533" t="s">
        <v>1080</v>
      </c>
      <c r="H533">
        <v>87614</v>
      </c>
      <c r="I533">
        <v>6.5000000000000002E-2</v>
      </c>
      <c r="J533">
        <v>6.6620402498265091E-2</v>
      </c>
      <c r="K533">
        <v>3.1922276197085354E-2</v>
      </c>
      <c r="L533">
        <v>2.7727272727272729E-2</v>
      </c>
      <c r="M533">
        <v>0.36399999999999999</v>
      </c>
      <c r="N533">
        <v>-2.3193132658376935E-2</v>
      </c>
      <c r="O533">
        <v>0.32021320213202131</v>
      </c>
      <c r="P533">
        <v>9.7683155917345027E-2</v>
      </c>
      <c r="Q533">
        <v>0.19569743233865372</v>
      </c>
      <c r="R533">
        <v>0.28703444413329599</v>
      </c>
      <c r="S533">
        <v>40898</v>
      </c>
      <c r="T533">
        <v>0</v>
      </c>
      <c r="U533">
        <v>0</v>
      </c>
      <c r="V533">
        <v>0</v>
      </c>
      <c r="W533">
        <v>1</v>
      </c>
      <c r="X533">
        <v>1</v>
      </c>
      <c r="Y533">
        <v>2</v>
      </c>
      <c r="Z533">
        <v>2</v>
      </c>
      <c r="AA533">
        <v>0</v>
      </c>
      <c r="AB533">
        <v>2</v>
      </c>
      <c r="AC533">
        <v>1</v>
      </c>
      <c r="AD533">
        <v>9</v>
      </c>
      <c r="AF533">
        <v>0.28703444413329599</v>
      </c>
      <c r="AG533">
        <v>40898</v>
      </c>
    </row>
    <row r="534" spans="1:33" x14ac:dyDescent="0.2">
      <c r="A534" t="s">
        <v>3123</v>
      </c>
      <c r="B534" t="s">
        <v>3124</v>
      </c>
      <c r="C534" t="s">
        <v>1804</v>
      </c>
      <c r="D534">
        <v>1207</v>
      </c>
      <c r="F534" t="s">
        <v>82</v>
      </c>
      <c r="G534" t="s">
        <v>1014</v>
      </c>
      <c r="H534">
        <v>78811</v>
      </c>
      <c r="I534">
        <v>0.11</v>
      </c>
      <c r="J534">
        <v>8.9478044739022364E-2</v>
      </c>
      <c r="K534">
        <v>4.2253521126760563E-2</v>
      </c>
      <c r="L534">
        <v>3.0181818181818185E-2</v>
      </c>
      <c r="M534">
        <v>0.33299999999999996</v>
      </c>
      <c r="N534">
        <v>-1.9213069489185459E-2</v>
      </c>
      <c r="O534">
        <v>0.41538461538461541</v>
      </c>
      <c r="P534">
        <v>7.2519083969465645E-2</v>
      </c>
      <c r="Q534">
        <v>0.15492957746478872</v>
      </c>
      <c r="R534">
        <v>0.24944391483952971</v>
      </c>
      <c r="S534">
        <v>36529</v>
      </c>
      <c r="T534">
        <v>0</v>
      </c>
      <c r="U534">
        <v>1</v>
      </c>
      <c r="V534">
        <v>1</v>
      </c>
      <c r="W534">
        <v>1</v>
      </c>
      <c r="X534">
        <v>2</v>
      </c>
      <c r="Y534">
        <v>1</v>
      </c>
      <c r="Z534">
        <v>1</v>
      </c>
      <c r="AA534">
        <v>1</v>
      </c>
      <c r="AB534">
        <v>1</v>
      </c>
      <c r="AC534">
        <v>0</v>
      </c>
      <c r="AD534">
        <v>9</v>
      </c>
      <c r="AF534">
        <v>0.24944391483952971</v>
      </c>
      <c r="AG534">
        <v>36529</v>
      </c>
    </row>
    <row r="535" spans="1:33" x14ac:dyDescent="0.2">
      <c r="A535" t="s">
        <v>3125</v>
      </c>
      <c r="B535" t="s">
        <v>3126</v>
      </c>
      <c r="C535" t="s">
        <v>1537</v>
      </c>
      <c r="D535">
        <v>730</v>
      </c>
      <c r="F535" t="s">
        <v>967</v>
      </c>
      <c r="G535" t="s">
        <v>966</v>
      </c>
      <c r="H535">
        <v>53068</v>
      </c>
      <c r="I535">
        <v>0.11199999999999999</v>
      </c>
      <c r="J535">
        <v>0.10547945205479452</v>
      </c>
      <c r="K535">
        <v>3.9726027397260277E-2</v>
      </c>
      <c r="L535">
        <v>2.3909090909090908E-2</v>
      </c>
      <c r="M535">
        <v>0.35799999999999998</v>
      </c>
      <c r="N535">
        <v>2.7788746298124382E-2</v>
      </c>
      <c r="O535">
        <v>0.45182186234817812</v>
      </c>
      <c r="P535">
        <v>0.11270983213429256</v>
      </c>
      <c r="Q535">
        <v>0.16027397260273973</v>
      </c>
      <c r="R535">
        <v>0.25773195876288657</v>
      </c>
      <c r="S535">
        <v>28438</v>
      </c>
      <c r="T535">
        <v>2</v>
      </c>
      <c r="U535">
        <v>1</v>
      </c>
      <c r="V535">
        <v>1</v>
      </c>
      <c r="W535">
        <v>1</v>
      </c>
      <c r="X535">
        <v>0</v>
      </c>
      <c r="Y535">
        <v>1</v>
      </c>
      <c r="Z535">
        <v>0</v>
      </c>
      <c r="AA535">
        <v>1</v>
      </c>
      <c r="AB535">
        <v>2</v>
      </c>
      <c r="AC535">
        <v>0</v>
      </c>
      <c r="AD535">
        <v>9</v>
      </c>
      <c r="AF535">
        <v>0.25773195876288657</v>
      </c>
      <c r="AG535">
        <v>28438</v>
      </c>
    </row>
    <row r="536" spans="1:33" x14ac:dyDescent="0.2">
      <c r="A536" t="s">
        <v>3127</v>
      </c>
      <c r="B536" t="s">
        <v>3128</v>
      </c>
      <c r="C536" t="s">
        <v>1723</v>
      </c>
      <c r="D536">
        <v>1084</v>
      </c>
      <c r="F536" t="s">
        <v>1077</v>
      </c>
      <c r="G536" t="s">
        <v>1076</v>
      </c>
      <c r="H536">
        <v>63750</v>
      </c>
      <c r="I536">
        <v>0.02</v>
      </c>
      <c r="J536">
        <v>1.014760147601476E-2</v>
      </c>
      <c r="K536">
        <v>2.7675276752767528E-2</v>
      </c>
      <c r="L536">
        <v>3.0454545454545453E-2</v>
      </c>
      <c r="M536">
        <v>0.28300000000000003</v>
      </c>
      <c r="N536">
        <v>-1.014007944804516E-2</v>
      </c>
      <c r="O536">
        <v>0.56056633455689564</v>
      </c>
      <c r="P536">
        <v>0.10806577916992952</v>
      </c>
      <c r="Q536">
        <v>0.1448339483394834</v>
      </c>
      <c r="R536">
        <v>0.22544642857142858</v>
      </c>
      <c r="S536">
        <v>34034</v>
      </c>
      <c r="T536">
        <v>1</v>
      </c>
      <c r="U536">
        <v>0</v>
      </c>
      <c r="V536">
        <v>0</v>
      </c>
      <c r="W536">
        <v>1</v>
      </c>
      <c r="X536">
        <v>2</v>
      </c>
      <c r="Y536">
        <v>0</v>
      </c>
      <c r="Z536">
        <v>1</v>
      </c>
      <c r="AA536">
        <v>2</v>
      </c>
      <c r="AB536">
        <v>2</v>
      </c>
      <c r="AC536">
        <v>0</v>
      </c>
      <c r="AD536">
        <v>9</v>
      </c>
      <c r="AF536">
        <v>0.22544642857142858</v>
      </c>
      <c r="AG536">
        <v>34034</v>
      </c>
    </row>
    <row r="537" spans="1:33" x14ac:dyDescent="0.2">
      <c r="A537" t="s">
        <v>3129</v>
      </c>
      <c r="B537" t="s">
        <v>3130</v>
      </c>
      <c r="C537" t="s">
        <v>1466</v>
      </c>
      <c r="D537">
        <v>755</v>
      </c>
      <c r="F537" t="s">
        <v>1024</v>
      </c>
      <c r="G537" t="s">
        <v>1023</v>
      </c>
      <c r="H537">
        <v>66375</v>
      </c>
      <c r="I537">
        <v>7.0000000000000007E-2</v>
      </c>
      <c r="J537">
        <v>9.006622516556291E-2</v>
      </c>
      <c r="K537">
        <v>3.7086092715231792E-2</v>
      </c>
      <c r="L537">
        <v>2.5272727272727273E-2</v>
      </c>
      <c r="M537">
        <v>0.32700000000000001</v>
      </c>
      <c r="N537">
        <v>-4.5111983865831651E-2</v>
      </c>
      <c r="O537">
        <v>0.41394996209249429</v>
      </c>
      <c r="P537">
        <v>0.15614617940199335</v>
      </c>
      <c r="Q537">
        <v>0.1271523178807947</v>
      </c>
      <c r="R537">
        <v>0.27415143603133157</v>
      </c>
      <c r="S537">
        <v>31094</v>
      </c>
      <c r="T537">
        <v>1</v>
      </c>
      <c r="U537">
        <v>0</v>
      </c>
      <c r="V537">
        <v>1</v>
      </c>
      <c r="W537">
        <v>1</v>
      </c>
      <c r="X537">
        <v>0</v>
      </c>
      <c r="Y537">
        <v>1</v>
      </c>
      <c r="Z537">
        <v>2</v>
      </c>
      <c r="AA537">
        <v>1</v>
      </c>
      <c r="AB537">
        <v>2</v>
      </c>
      <c r="AC537">
        <v>0</v>
      </c>
      <c r="AD537">
        <v>9</v>
      </c>
      <c r="AF537">
        <v>0.27415143603133157</v>
      </c>
      <c r="AG537">
        <v>31094</v>
      </c>
    </row>
    <row r="538" spans="1:33" x14ac:dyDescent="0.2">
      <c r="A538" t="s">
        <v>3131</v>
      </c>
      <c r="B538" t="s">
        <v>3132</v>
      </c>
      <c r="C538" t="s">
        <v>1721</v>
      </c>
      <c r="D538">
        <v>1314</v>
      </c>
      <c r="F538" t="s">
        <v>951</v>
      </c>
      <c r="G538" t="s">
        <v>1113</v>
      </c>
      <c r="H538">
        <v>58555</v>
      </c>
      <c r="I538">
        <v>0.13300000000000001</v>
      </c>
      <c r="J538">
        <v>5.6316590563165903E-2</v>
      </c>
      <c r="K538">
        <v>4.6423135464231352E-2</v>
      </c>
      <c r="L538">
        <v>2.4636363636363633E-2</v>
      </c>
      <c r="M538">
        <v>0.36099999999999999</v>
      </c>
      <c r="N538">
        <v>1.8771018037297464E-2</v>
      </c>
      <c r="O538">
        <v>0.52764680668666952</v>
      </c>
      <c r="P538">
        <v>0.10307167235494881</v>
      </c>
      <c r="Q538">
        <v>0.17275494672754946</v>
      </c>
      <c r="R538">
        <v>0.38076923076923075</v>
      </c>
      <c r="S538">
        <v>29466</v>
      </c>
      <c r="T538">
        <v>1</v>
      </c>
      <c r="U538">
        <v>2</v>
      </c>
      <c r="V538">
        <v>0</v>
      </c>
      <c r="W538">
        <v>1</v>
      </c>
      <c r="X538">
        <v>0</v>
      </c>
      <c r="Y538">
        <v>1</v>
      </c>
      <c r="Z538">
        <v>0</v>
      </c>
      <c r="AA538">
        <v>2</v>
      </c>
      <c r="AB538">
        <v>2</v>
      </c>
      <c r="AC538">
        <v>0</v>
      </c>
      <c r="AD538">
        <v>9</v>
      </c>
      <c r="AF538">
        <v>0.38076923076923075</v>
      </c>
      <c r="AG538">
        <v>29466</v>
      </c>
    </row>
    <row r="539" spans="1:33" x14ac:dyDescent="0.2">
      <c r="A539" t="s">
        <v>3133</v>
      </c>
      <c r="B539" t="s">
        <v>3134</v>
      </c>
      <c r="C539" t="s">
        <v>1745</v>
      </c>
      <c r="D539">
        <v>1805</v>
      </c>
      <c r="F539" t="s">
        <v>891</v>
      </c>
      <c r="G539" t="s">
        <v>963</v>
      </c>
      <c r="H539">
        <v>68581</v>
      </c>
      <c r="I539">
        <v>3.1E-2</v>
      </c>
      <c r="J539">
        <v>7.3684210526315783E-2</v>
      </c>
      <c r="K539">
        <v>2.1606648199445983E-2</v>
      </c>
      <c r="L539">
        <v>3.3363636363636359E-2</v>
      </c>
      <c r="M539">
        <v>0.42899999999999999</v>
      </c>
      <c r="N539">
        <v>-5.2771929824561407E-3</v>
      </c>
      <c r="O539">
        <v>0.37117503059975521</v>
      </c>
      <c r="P539">
        <v>8.5255767301905719E-2</v>
      </c>
      <c r="Q539">
        <v>0.15734072022160664</v>
      </c>
      <c r="R539">
        <v>0.21880141010575793</v>
      </c>
      <c r="S539">
        <v>40705</v>
      </c>
      <c r="T539">
        <v>1</v>
      </c>
      <c r="U539">
        <v>0</v>
      </c>
      <c r="V539">
        <v>1</v>
      </c>
      <c r="W539">
        <v>0</v>
      </c>
      <c r="X539">
        <v>2</v>
      </c>
      <c r="Y539">
        <v>2</v>
      </c>
      <c r="Z539">
        <v>1</v>
      </c>
      <c r="AA539">
        <v>1</v>
      </c>
      <c r="AB539">
        <v>1</v>
      </c>
      <c r="AC539">
        <v>0</v>
      </c>
      <c r="AD539">
        <v>9</v>
      </c>
      <c r="AF539">
        <v>0.21880141010575793</v>
      </c>
      <c r="AG539">
        <v>40705</v>
      </c>
    </row>
    <row r="540" spans="1:33" x14ac:dyDescent="0.2">
      <c r="A540" t="s">
        <v>3135</v>
      </c>
      <c r="B540" t="s">
        <v>3136</v>
      </c>
      <c r="C540" t="s">
        <v>1707</v>
      </c>
      <c r="D540">
        <v>1311</v>
      </c>
      <c r="F540" t="s">
        <v>989</v>
      </c>
      <c r="G540" t="s">
        <v>988</v>
      </c>
      <c r="H540">
        <v>75438</v>
      </c>
      <c r="I540">
        <v>0.126</v>
      </c>
      <c r="J540">
        <v>0.12128146453089245</v>
      </c>
      <c r="K540">
        <v>7.7040427154843633E-2</v>
      </c>
      <c r="L540">
        <v>2.0181818181818179E-2</v>
      </c>
      <c r="M540">
        <v>0.27500000000000002</v>
      </c>
      <c r="N540">
        <v>0.10045565209622301</v>
      </c>
      <c r="O540">
        <v>0.32680722891566266</v>
      </c>
      <c r="P540">
        <v>4.793028322440087E-2</v>
      </c>
      <c r="Q540">
        <v>0.29138062547673532</v>
      </c>
      <c r="R540">
        <v>0.23920265780730898</v>
      </c>
      <c r="S540">
        <v>28476</v>
      </c>
      <c r="T540">
        <v>0</v>
      </c>
      <c r="U540">
        <v>2</v>
      </c>
      <c r="V540">
        <v>2</v>
      </c>
      <c r="W540">
        <v>2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2</v>
      </c>
      <c r="AD540">
        <v>8</v>
      </c>
      <c r="AF540">
        <v>0.23920265780730898</v>
      </c>
      <c r="AG540">
        <v>28476</v>
      </c>
    </row>
    <row r="541" spans="1:33" x14ac:dyDescent="0.2">
      <c r="A541" t="s">
        <v>3137</v>
      </c>
      <c r="B541" t="s">
        <v>3138</v>
      </c>
      <c r="C541" t="s">
        <v>3139</v>
      </c>
      <c r="D541">
        <v>1958</v>
      </c>
      <c r="F541" t="s">
        <v>977</v>
      </c>
      <c r="G541" t="s">
        <v>976</v>
      </c>
      <c r="H541">
        <v>60263</v>
      </c>
      <c r="I541">
        <v>0.115</v>
      </c>
      <c r="J541">
        <v>0.12870275791624106</v>
      </c>
      <c r="K541">
        <v>0</v>
      </c>
      <c r="L541">
        <v>2.6818181818181817E-2</v>
      </c>
      <c r="M541">
        <v>0.26300000000000001</v>
      </c>
      <c r="N541">
        <v>0.14341677503250974</v>
      </c>
      <c r="O541">
        <v>0.33828775267538647</v>
      </c>
      <c r="P541">
        <v>9.0148698884758363E-2</v>
      </c>
      <c r="Q541">
        <v>0.29315628192032689</v>
      </c>
      <c r="R541">
        <v>0.30094943696180171</v>
      </c>
      <c r="S541">
        <v>25312</v>
      </c>
      <c r="T541">
        <v>1</v>
      </c>
      <c r="U541">
        <v>1</v>
      </c>
      <c r="V541">
        <v>2</v>
      </c>
      <c r="W541">
        <v>0</v>
      </c>
      <c r="X541">
        <v>1</v>
      </c>
      <c r="Y541">
        <v>0</v>
      </c>
      <c r="Z541">
        <v>0</v>
      </c>
      <c r="AA541">
        <v>0</v>
      </c>
      <c r="AB541">
        <v>1</v>
      </c>
      <c r="AC541">
        <v>2</v>
      </c>
      <c r="AD541">
        <v>8</v>
      </c>
      <c r="AF541">
        <v>0.30094943696180171</v>
      </c>
      <c r="AG541">
        <v>25312</v>
      </c>
    </row>
    <row r="542" spans="1:33" x14ac:dyDescent="0.2">
      <c r="A542" t="s">
        <v>3140</v>
      </c>
      <c r="B542" t="s">
        <v>3141</v>
      </c>
      <c r="C542" t="s">
        <v>1727</v>
      </c>
      <c r="D542">
        <v>1958</v>
      </c>
      <c r="F542" t="s">
        <v>247</v>
      </c>
      <c r="G542" t="s">
        <v>1011</v>
      </c>
      <c r="H542">
        <v>66484</v>
      </c>
      <c r="I542">
        <v>3.6000000000000004E-2</v>
      </c>
      <c r="J542">
        <v>7.0480081716036772E-2</v>
      </c>
      <c r="K542">
        <v>3.7793667007150152E-2</v>
      </c>
      <c r="L542">
        <v>2.809090909090909E-2</v>
      </c>
      <c r="M542">
        <v>0.32</v>
      </c>
      <c r="N542">
        <v>5.993401172413057E-2</v>
      </c>
      <c r="O542">
        <v>0.49503161698283649</v>
      </c>
      <c r="P542">
        <v>1.3951170901843548E-2</v>
      </c>
      <c r="Q542">
        <v>0.2379979570990807</v>
      </c>
      <c r="R542">
        <v>0.20402361688169693</v>
      </c>
      <c r="S542">
        <v>35191</v>
      </c>
      <c r="T542">
        <v>1</v>
      </c>
      <c r="U542">
        <v>0</v>
      </c>
      <c r="V542">
        <v>1</v>
      </c>
      <c r="W542">
        <v>1</v>
      </c>
      <c r="X542">
        <v>1</v>
      </c>
      <c r="Y542">
        <v>1</v>
      </c>
      <c r="Z542">
        <v>0</v>
      </c>
      <c r="AA542">
        <v>2</v>
      </c>
      <c r="AB542">
        <v>0</v>
      </c>
      <c r="AC542">
        <v>1</v>
      </c>
      <c r="AD542">
        <v>8</v>
      </c>
      <c r="AF542">
        <v>0.20402361688169693</v>
      </c>
      <c r="AG542">
        <v>35191</v>
      </c>
    </row>
    <row r="543" spans="1:33" x14ac:dyDescent="0.2">
      <c r="A543" t="s">
        <v>3142</v>
      </c>
      <c r="B543" t="s">
        <v>3143</v>
      </c>
      <c r="C543" t="s">
        <v>3144</v>
      </c>
      <c r="D543">
        <v>1923</v>
      </c>
      <c r="F543" t="s">
        <v>972</v>
      </c>
      <c r="G543" t="s">
        <v>971</v>
      </c>
      <c r="H543">
        <v>76875</v>
      </c>
      <c r="I543">
        <v>0.111</v>
      </c>
      <c r="J543">
        <v>4.2121684867394697E-2</v>
      </c>
      <c r="K543">
        <v>3.2761310452418098E-2</v>
      </c>
      <c r="L543">
        <v>3.0727272727272725E-2</v>
      </c>
      <c r="M543">
        <v>0.38700000000000001</v>
      </c>
      <c r="N543">
        <v>9.0296649086760147E-2</v>
      </c>
      <c r="O543">
        <v>0.30802073802988716</v>
      </c>
      <c r="P543">
        <v>6.786233640329617E-2</v>
      </c>
      <c r="Q543">
        <v>0.19136765470618824</v>
      </c>
      <c r="R543">
        <v>0.19925983638488509</v>
      </c>
      <c r="S543">
        <v>32383</v>
      </c>
      <c r="T543">
        <v>0</v>
      </c>
      <c r="U543">
        <v>1</v>
      </c>
      <c r="V543">
        <v>0</v>
      </c>
      <c r="W543">
        <v>1</v>
      </c>
      <c r="X543">
        <v>2</v>
      </c>
      <c r="Y543">
        <v>2</v>
      </c>
      <c r="Z543">
        <v>0</v>
      </c>
      <c r="AA543">
        <v>0</v>
      </c>
      <c r="AB543">
        <v>1</v>
      </c>
      <c r="AC543">
        <v>1</v>
      </c>
      <c r="AD543">
        <v>8</v>
      </c>
      <c r="AF543">
        <v>0.19925983638488509</v>
      </c>
      <c r="AG543">
        <v>32383</v>
      </c>
    </row>
    <row r="544" spans="1:33" x14ac:dyDescent="0.2">
      <c r="A544" t="s">
        <v>3145</v>
      </c>
      <c r="B544" t="s">
        <v>3146</v>
      </c>
      <c r="C544" t="s">
        <v>1369</v>
      </c>
      <c r="D544">
        <v>1468</v>
      </c>
      <c r="F544" t="s">
        <v>998</v>
      </c>
      <c r="G544" t="s">
        <v>997</v>
      </c>
      <c r="H544">
        <v>58707</v>
      </c>
      <c r="I544">
        <v>7.6999999999999999E-2</v>
      </c>
      <c r="J544">
        <v>0.30040871934604907</v>
      </c>
      <c r="K544">
        <v>8.1743869209809257E-3</v>
      </c>
      <c r="L544">
        <v>2.7545454545454543E-2</v>
      </c>
      <c r="M544">
        <v>0.23699999999999999</v>
      </c>
      <c r="N544">
        <v>3.6888775789844577E-2</v>
      </c>
      <c r="O544">
        <v>0.52819332566168009</v>
      </c>
      <c r="P544">
        <v>5.2291801162040026E-2</v>
      </c>
      <c r="Q544">
        <v>0.19482288828337874</v>
      </c>
      <c r="R544">
        <v>0.42723404255319147</v>
      </c>
      <c r="S544">
        <v>27525</v>
      </c>
      <c r="T544">
        <v>1</v>
      </c>
      <c r="U544">
        <v>1</v>
      </c>
      <c r="V544">
        <v>2</v>
      </c>
      <c r="W544">
        <v>0</v>
      </c>
      <c r="X544">
        <v>1</v>
      </c>
      <c r="Y544">
        <v>0</v>
      </c>
      <c r="Z544">
        <v>0</v>
      </c>
      <c r="AA544">
        <v>2</v>
      </c>
      <c r="AB544">
        <v>0</v>
      </c>
      <c r="AC544">
        <v>1</v>
      </c>
      <c r="AD544">
        <v>8</v>
      </c>
      <c r="AF544">
        <v>0.42723404255319147</v>
      </c>
      <c r="AG544">
        <v>27525</v>
      </c>
    </row>
    <row r="545" spans="1:33" x14ac:dyDescent="0.2">
      <c r="A545" t="s">
        <v>3147</v>
      </c>
      <c r="B545" t="s">
        <v>3148</v>
      </c>
      <c r="C545" t="s">
        <v>1720</v>
      </c>
      <c r="D545">
        <v>2159</v>
      </c>
      <c r="F545" t="s">
        <v>977</v>
      </c>
      <c r="G545" t="s">
        <v>976</v>
      </c>
      <c r="H545">
        <v>79332</v>
      </c>
      <c r="I545">
        <v>7.400000000000001E-2</v>
      </c>
      <c r="J545">
        <v>0.12968967114404817</v>
      </c>
      <c r="K545">
        <v>1.6211208893006021E-2</v>
      </c>
      <c r="L545">
        <v>2.6818181818181817E-2</v>
      </c>
      <c r="M545">
        <v>0.33100000000000002</v>
      </c>
      <c r="N545">
        <v>0.14341677503250974</v>
      </c>
      <c r="O545">
        <v>0.23954169997335464</v>
      </c>
      <c r="P545">
        <v>8.1276595744680852E-2</v>
      </c>
      <c r="Q545">
        <v>0.26910606762389994</v>
      </c>
      <c r="R545">
        <v>0.21436672967863893</v>
      </c>
      <c r="S545">
        <v>32404</v>
      </c>
      <c r="T545">
        <v>0</v>
      </c>
      <c r="U545">
        <v>1</v>
      </c>
      <c r="V545">
        <v>2</v>
      </c>
      <c r="W545">
        <v>0</v>
      </c>
      <c r="X545">
        <v>1</v>
      </c>
      <c r="Y545">
        <v>1</v>
      </c>
      <c r="Z545">
        <v>0</v>
      </c>
      <c r="AA545">
        <v>0</v>
      </c>
      <c r="AB545">
        <v>1</v>
      </c>
      <c r="AC545">
        <v>2</v>
      </c>
      <c r="AD545">
        <v>8</v>
      </c>
      <c r="AF545">
        <v>0.21436672967863893</v>
      </c>
      <c r="AG545">
        <v>32404</v>
      </c>
    </row>
    <row r="546" spans="1:33" x14ac:dyDescent="0.2">
      <c r="A546" t="s">
        <v>3149</v>
      </c>
      <c r="B546" t="s">
        <v>3150</v>
      </c>
      <c r="C546" t="s">
        <v>3151</v>
      </c>
      <c r="D546">
        <v>998</v>
      </c>
      <c r="F546" t="s">
        <v>977</v>
      </c>
      <c r="G546" t="s">
        <v>976</v>
      </c>
      <c r="H546">
        <v>106524</v>
      </c>
      <c r="I546">
        <v>0.19699999999999998</v>
      </c>
      <c r="J546">
        <v>0.11823647294589178</v>
      </c>
      <c r="K546">
        <v>0.10621242484969939</v>
      </c>
      <c r="L546">
        <v>2.6818181818181817E-2</v>
      </c>
      <c r="M546">
        <v>0.25600000000000001</v>
      </c>
      <c r="N546">
        <v>0.14341677503250974</v>
      </c>
      <c r="O546">
        <v>0.22113163972286373</v>
      </c>
      <c r="P546">
        <v>0</v>
      </c>
      <c r="Q546">
        <v>0.23046092184368738</v>
      </c>
      <c r="R546">
        <v>0.23997551270278544</v>
      </c>
      <c r="S546">
        <v>37373</v>
      </c>
      <c r="T546">
        <v>0</v>
      </c>
      <c r="U546">
        <v>2</v>
      </c>
      <c r="V546">
        <v>2</v>
      </c>
      <c r="W546">
        <v>2</v>
      </c>
      <c r="X546">
        <v>1</v>
      </c>
      <c r="Y546">
        <v>0</v>
      </c>
      <c r="Z546">
        <v>0</v>
      </c>
      <c r="AA546">
        <v>0</v>
      </c>
      <c r="AB546">
        <v>0</v>
      </c>
      <c r="AC546">
        <v>1</v>
      </c>
      <c r="AD546">
        <v>8</v>
      </c>
      <c r="AF546">
        <v>0.23997551270278544</v>
      </c>
      <c r="AG546">
        <v>37373</v>
      </c>
    </row>
    <row r="547" spans="1:33" x14ac:dyDescent="0.2">
      <c r="A547" t="s">
        <v>3152</v>
      </c>
      <c r="B547" t="s">
        <v>3153</v>
      </c>
      <c r="C547" t="s">
        <v>1761</v>
      </c>
      <c r="D547">
        <v>1368</v>
      </c>
      <c r="F547" t="s">
        <v>1045</v>
      </c>
      <c r="G547" t="s">
        <v>1044</v>
      </c>
      <c r="H547">
        <v>61852</v>
      </c>
      <c r="I547">
        <v>5.7000000000000002E-2</v>
      </c>
      <c r="J547">
        <v>7.0175438596491224E-2</v>
      </c>
      <c r="K547">
        <v>2.850877192982456E-2</v>
      </c>
      <c r="L547">
        <v>3.2000000000000001E-2</v>
      </c>
      <c r="M547">
        <v>0.24600000000000002</v>
      </c>
      <c r="N547">
        <v>5.716481867041108E-2</v>
      </c>
      <c r="O547">
        <v>0.27977479428323948</v>
      </c>
      <c r="P547">
        <v>0.11047619047619048</v>
      </c>
      <c r="Q547">
        <v>0.19078947368421054</v>
      </c>
      <c r="R547">
        <v>0.32943408156813153</v>
      </c>
      <c r="S547">
        <v>31535</v>
      </c>
      <c r="T547">
        <v>1</v>
      </c>
      <c r="U547">
        <v>0</v>
      </c>
      <c r="V547">
        <v>1</v>
      </c>
      <c r="W547">
        <v>1</v>
      </c>
      <c r="X547">
        <v>2</v>
      </c>
      <c r="Y547">
        <v>0</v>
      </c>
      <c r="Z547">
        <v>0</v>
      </c>
      <c r="AA547">
        <v>0</v>
      </c>
      <c r="AB547">
        <v>2</v>
      </c>
      <c r="AC547">
        <v>1</v>
      </c>
      <c r="AD547">
        <v>8</v>
      </c>
      <c r="AF547">
        <v>0.32943408156813153</v>
      </c>
      <c r="AG547">
        <v>31535</v>
      </c>
    </row>
    <row r="548" spans="1:33" x14ac:dyDescent="0.2">
      <c r="A548" t="s">
        <v>3154</v>
      </c>
      <c r="B548" t="s">
        <v>3155</v>
      </c>
      <c r="C548" t="s">
        <v>1578</v>
      </c>
      <c r="D548">
        <v>1433</v>
      </c>
      <c r="F548" t="s">
        <v>1045</v>
      </c>
      <c r="G548" t="s">
        <v>1044</v>
      </c>
      <c r="H548">
        <v>66798</v>
      </c>
      <c r="I548">
        <v>2.4E-2</v>
      </c>
      <c r="J548">
        <v>3.0006978367062107E-2</v>
      </c>
      <c r="K548">
        <v>6.2805303558967204E-3</v>
      </c>
      <c r="L548">
        <v>3.2000000000000001E-2</v>
      </c>
      <c r="M548">
        <v>0.39700000000000002</v>
      </c>
      <c r="N548">
        <v>5.716481867041108E-2</v>
      </c>
      <c r="O548">
        <v>0.27521793275217932</v>
      </c>
      <c r="P548">
        <v>8.1490840176879339E-2</v>
      </c>
      <c r="Q548">
        <v>0.32728541521284021</v>
      </c>
      <c r="R548">
        <v>0.18295081967213114</v>
      </c>
      <c r="S548">
        <v>31158</v>
      </c>
      <c r="T548">
        <v>1</v>
      </c>
      <c r="U548">
        <v>0</v>
      </c>
      <c r="V548">
        <v>0</v>
      </c>
      <c r="W548">
        <v>0</v>
      </c>
      <c r="X548">
        <v>2</v>
      </c>
      <c r="Y548">
        <v>2</v>
      </c>
      <c r="Z548">
        <v>0</v>
      </c>
      <c r="AA548">
        <v>0</v>
      </c>
      <c r="AB548">
        <v>1</v>
      </c>
      <c r="AC548">
        <v>2</v>
      </c>
      <c r="AD548">
        <v>8</v>
      </c>
      <c r="AF548">
        <v>0.18295081967213114</v>
      </c>
      <c r="AG548">
        <v>31158</v>
      </c>
    </row>
    <row r="549" spans="1:33" x14ac:dyDescent="0.2">
      <c r="A549" t="s">
        <v>3156</v>
      </c>
      <c r="B549" t="s">
        <v>3157</v>
      </c>
      <c r="C549" t="s">
        <v>3158</v>
      </c>
      <c r="D549">
        <v>1864</v>
      </c>
      <c r="F549" t="s">
        <v>989</v>
      </c>
      <c r="G549" t="s">
        <v>988</v>
      </c>
      <c r="H549">
        <v>54098</v>
      </c>
      <c r="I549">
        <v>0.22600000000000001</v>
      </c>
      <c r="J549">
        <v>6.1695278969957079E-2</v>
      </c>
      <c r="K549">
        <v>0</v>
      </c>
      <c r="L549">
        <v>2.0181818181818179E-2</v>
      </c>
      <c r="M549">
        <v>0.22699999999999998</v>
      </c>
      <c r="N549">
        <v>0.10045565209622301</v>
      </c>
      <c r="O549">
        <v>7.4756229685807155E-2</v>
      </c>
      <c r="P549">
        <v>0.12978524743230627</v>
      </c>
      <c r="Q549">
        <v>0.28218884120171672</v>
      </c>
      <c r="R549">
        <v>0.34628460417678486</v>
      </c>
      <c r="S549">
        <v>33759</v>
      </c>
      <c r="T549">
        <v>2</v>
      </c>
      <c r="U549">
        <v>2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2</v>
      </c>
      <c r="AC549">
        <v>2</v>
      </c>
      <c r="AD549">
        <v>8</v>
      </c>
      <c r="AF549">
        <v>0.34628460417678486</v>
      </c>
      <c r="AG549">
        <v>33759</v>
      </c>
    </row>
    <row r="550" spans="1:33" x14ac:dyDescent="0.2">
      <c r="A550" t="s">
        <v>3159</v>
      </c>
      <c r="B550" t="s">
        <v>3160</v>
      </c>
      <c r="C550" t="s">
        <v>1585</v>
      </c>
      <c r="D550">
        <v>1194</v>
      </c>
      <c r="F550" t="s">
        <v>998</v>
      </c>
      <c r="G550" t="s">
        <v>997</v>
      </c>
      <c r="H550">
        <v>60179</v>
      </c>
      <c r="I550">
        <v>0.16</v>
      </c>
      <c r="J550">
        <v>0.11306532663316583</v>
      </c>
      <c r="K550">
        <v>3.4338358458961472E-2</v>
      </c>
      <c r="L550">
        <v>2.7545454545454543E-2</v>
      </c>
      <c r="M550">
        <v>0.23699999999999999</v>
      </c>
      <c r="N550">
        <v>3.6888775789844577E-2</v>
      </c>
      <c r="O550">
        <v>0.41881638846737479</v>
      </c>
      <c r="P550">
        <v>6.6555740432612314E-3</v>
      </c>
      <c r="Q550">
        <v>0.2202680067001675</v>
      </c>
      <c r="R550">
        <v>0.33649289099526064</v>
      </c>
      <c r="S550">
        <v>26556</v>
      </c>
      <c r="T550">
        <v>1</v>
      </c>
      <c r="U550">
        <v>2</v>
      </c>
      <c r="V550">
        <v>1</v>
      </c>
      <c r="W550">
        <v>1</v>
      </c>
      <c r="X550">
        <v>1</v>
      </c>
      <c r="Y550">
        <v>0</v>
      </c>
      <c r="Z550">
        <v>0</v>
      </c>
      <c r="AA550">
        <v>1</v>
      </c>
      <c r="AB550">
        <v>0</v>
      </c>
      <c r="AC550">
        <v>1</v>
      </c>
      <c r="AD550">
        <v>8</v>
      </c>
      <c r="AF550">
        <v>0.33649289099526064</v>
      </c>
      <c r="AG550">
        <v>26556</v>
      </c>
    </row>
    <row r="551" spans="1:33" x14ac:dyDescent="0.2">
      <c r="A551" t="s">
        <v>3161</v>
      </c>
      <c r="B551" t="s">
        <v>3162</v>
      </c>
      <c r="C551" t="s">
        <v>3163</v>
      </c>
      <c r="D551">
        <v>1359</v>
      </c>
      <c r="F551" t="s">
        <v>972</v>
      </c>
      <c r="G551" t="s">
        <v>971</v>
      </c>
      <c r="H551">
        <v>64239</v>
      </c>
      <c r="I551">
        <v>1.9E-2</v>
      </c>
      <c r="J551">
        <v>9.1979396615158207E-2</v>
      </c>
      <c r="K551">
        <v>4.5621780721118471E-2</v>
      </c>
      <c r="L551">
        <v>3.0727272727272725E-2</v>
      </c>
      <c r="M551">
        <v>0.35</v>
      </c>
      <c r="N551">
        <v>9.0296649086760147E-2</v>
      </c>
      <c r="O551">
        <v>0.25675012272950415</v>
      </c>
      <c r="P551">
        <v>6.4669843430905372E-2</v>
      </c>
      <c r="Q551">
        <v>0.20897718910963944</v>
      </c>
      <c r="R551">
        <v>0.26711409395973157</v>
      </c>
      <c r="S551">
        <v>35047</v>
      </c>
      <c r="T551">
        <v>1</v>
      </c>
      <c r="U551">
        <v>0</v>
      </c>
      <c r="V551">
        <v>1</v>
      </c>
      <c r="W551">
        <v>1</v>
      </c>
      <c r="X551">
        <v>2</v>
      </c>
      <c r="Y551">
        <v>1</v>
      </c>
      <c r="Z551">
        <v>0</v>
      </c>
      <c r="AA551">
        <v>0</v>
      </c>
      <c r="AB551">
        <v>1</v>
      </c>
      <c r="AC551">
        <v>1</v>
      </c>
      <c r="AD551">
        <v>8</v>
      </c>
      <c r="AF551">
        <v>0.26711409395973157</v>
      </c>
      <c r="AG551">
        <v>35047</v>
      </c>
    </row>
    <row r="552" spans="1:33" x14ac:dyDescent="0.2">
      <c r="A552" t="s">
        <v>3164</v>
      </c>
      <c r="B552" t="s">
        <v>3165</v>
      </c>
      <c r="C552" t="s">
        <v>1538</v>
      </c>
      <c r="D552">
        <v>1484</v>
      </c>
      <c r="F552" t="s">
        <v>100</v>
      </c>
      <c r="G552" t="s">
        <v>1037</v>
      </c>
      <c r="H552">
        <v>64653</v>
      </c>
      <c r="I552">
        <v>8.1000000000000003E-2</v>
      </c>
      <c r="J552">
        <v>9.2991913746630725E-2</v>
      </c>
      <c r="K552">
        <v>4.5148247978436661E-2</v>
      </c>
      <c r="L552">
        <v>2.2545454545454546E-2</v>
      </c>
      <c r="M552">
        <v>0.33500000000000002</v>
      </c>
      <c r="N552">
        <v>1.5547783775564509E-2</v>
      </c>
      <c r="O552">
        <v>0.3670061099796334</v>
      </c>
      <c r="P552">
        <v>0.19609967497291442</v>
      </c>
      <c r="Q552">
        <v>0.15498652291105122</v>
      </c>
      <c r="R552">
        <v>0.22307039864291772</v>
      </c>
      <c r="S552">
        <v>28651</v>
      </c>
      <c r="T552">
        <v>1</v>
      </c>
      <c r="U552">
        <v>1</v>
      </c>
      <c r="V552">
        <v>1</v>
      </c>
      <c r="W552">
        <v>1</v>
      </c>
      <c r="X552">
        <v>0</v>
      </c>
      <c r="Y552">
        <v>1</v>
      </c>
      <c r="Z552">
        <v>0</v>
      </c>
      <c r="AA552">
        <v>1</v>
      </c>
      <c r="AB552">
        <v>2</v>
      </c>
      <c r="AC552">
        <v>0</v>
      </c>
      <c r="AD552">
        <v>8</v>
      </c>
      <c r="AF552">
        <v>0.22307039864291772</v>
      </c>
      <c r="AG552">
        <v>28651</v>
      </c>
    </row>
    <row r="553" spans="1:33" x14ac:dyDescent="0.2">
      <c r="A553" t="s">
        <v>3166</v>
      </c>
      <c r="B553" t="s">
        <v>3167</v>
      </c>
      <c r="C553" t="s">
        <v>1644</v>
      </c>
      <c r="D553">
        <v>1831</v>
      </c>
      <c r="F553" t="s">
        <v>1070</v>
      </c>
      <c r="G553" t="s">
        <v>1069</v>
      </c>
      <c r="H553">
        <v>66151</v>
      </c>
      <c r="I553">
        <v>0.151</v>
      </c>
      <c r="J553">
        <v>6.4445658110322226E-2</v>
      </c>
      <c r="K553">
        <v>1.8022938285090113E-2</v>
      </c>
      <c r="L553">
        <v>2.9272727272727277E-2</v>
      </c>
      <c r="M553">
        <v>0.32799999999999996</v>
      </c>
      <c r="N553">
        <v>4.1193073460981007E-4</v>
      </c>
      <c r="O553">
        <v>0.2741555380989788</v>
      </c>
      <c r="P553">
        <v>5.8673469387755105E-2</v>
      </c>
      <c r="Q553">
        <v>0.20316766794101584</v>
      </c>
      <c r="R553">
        <v>0.28944534194938071</v>
      </c>
      <c r="S553">
        <v>32792</v>
      </c>
      <c r="T553">
        <v>1</v>
      </c>
      <c r="U553">
        <v>2</v>
      </c>
      <c r="V553">
        <v>0</v>
      </c>
      <c r="W553">
        <v>0</v>
      </c>
      <c r="X553">
        <v>2</v>
      </c>
      <c r="Y553">
        <v>1</v>
      </c>
      <c r="Z553">
        <v>0</v>
      </c>
      <c r="AA553">
        <v>0</v>
      </c>
      <c r="AB553">
        <v>1</v>
      </c>
      <c r="AC553">
        <v>1</v>
      </c>
      <c r="AD553">
        <v>8</v>
      </c>
      <c r="AF553">
        <v>0.28944534194938071</v>
      </c>
      <c r="AG553">
        <v>32792</v>
      </c>
    </row>
    <row r="554" spans="1:33" x14ac:dyDescent="0.2">
      <c r="A554" t="s">
        <v>3168</v>
      </c>
      <c r="B554" t="s">
        <v>3169</v>
      </c>
      <c r="C554" t="s">
        <v>1856</v>
      </c>
      <c r="D554">
        <v>1636</v>
      </c>
      <c r="F554" t="s">
        <v>368</v>
      </c>
      <c r="G554" t="s">
        <v>1057</v>
      </c>
      <c r="H554">
        <v>68611</v>
      </c>
      <c r="I554">
        <v>0.128</v>
      </c>
      <c r="J554">
        <v>8.8019559902200492E-2</v>
      </c>
      <c r="K554">
        <v>2.3838630806845965E-2</v>
      </c>
      <c r="L554">
        <v>2.2999999999999993E-2</v>
      </c>
      <c r="M554">
        <v>0.3</v>
      </c>
      <c r="N554">
        <v>-4.814390265408694E-2</v>
      </c>
      <c r="O554">
        <v>0.39380222841225626</v>
      </c>
      <c r="P554">
        <v>1.8648018648018648E-2</v>
      </c>
      <c r="Q554">
        <v>0.20293398533007334</v>
      </c>
      <c r="R554">
        <v>0.22490170380078636</v>
      </c>
      <c r="S554">
        <v>31267</v>
      </c>
      <c r="T554">
        <v>1</v>
      </c>
      <c r="U554">
        <v>2</v>
      </c>
      <c r="V554">
        <v>1</v>
      </c>
      <c r="W554">
        <v>0</v>
      </c>
      <c r="X554">
        <v>0</v>
      </c>
      <c r="Y554">
        <v>0</v>
      </c>
      <c r="Z554">
        <v>2</v>
      </c>
      <c r="AA554">
        <v>1</v>
      </c>
      <c r="AB554">
        <v>0</v>
      </c>
      <c r="AC554">
        <v>1</v>
      </c>
      <c r="AD554">
        <v>8</v>
      </c>
      <c r="AF554">
        <v>0.22490170380078636</v>
      </c>
      <c r="AG554">
        <v>31267</v>
      </c>
    </row>
    <row r="555" spans="1:33" x14ac:dyDescent="0.2">
      <c r="A555" t="s">
        <v>3170</v>
      </c>
      <c r="B555" t="s">
        <v>3171</v>
      </c>
      <c r="C555" t="s">
        <v>1800</v>
      </c>
      <c r="D555">
        <v>1488</v>
      </c>
      <c r="F555" t="s">
        <v>1070</v>
      </c>
      <c r="G555" t="s">
        <v>1069</v>
      </c>
      <c r="H555">
        <v>72230</v>
      </c>
      <c r="I555">
        <v>9.4E-2</v>
      </c>
      <c r="J555">
        <v>0.11155913978494623</v>
      </c>
      <c r="K555">
        <v>3.0241935483870969E-2</v>
      </c>
      <c r="L555">
        <v>2.9272727272727277E-2</v>
      </c>
      <c r="M555">
        <v>0.33500000000000002</v>
      </c>
      <c r="N555">
        <v>4.1193073460981007E-4</v>
      </c>
      <c r="O555">
        <v>0.40156862745098038</v>
      </c>
      <c r="P555">
        <v>3.9800995024875621E-2</v>
      </c>
      <c r="Q555">
        <v>0.23118279569892472</v>
      </c>
      <c r="R555">
        <v>0.25524011674184133</v>
      </c>
      <c r="S555">
        <v>31188</v>
      </c>
      <c r="T555">
        <v>0</v>
      </c>
      <c r="U555">
        <v>1</v>
      </c>
      <c r="V555">
        <v>1</v>
      </c>
      <c r="W555">
        <v>1</v>
      </c>
      <c r="X555">
        <v>2</v>
      </c>
      <c r="Y555">
        <v>1</v>
      </c>
      <c r="Z555">
        <v>0</v>
      </c>
      <c r="AA555">
        <v>1</v>
      </c>
      <c r="AB555">
        <v>0</v>
      </c>
      <c r="AC555">
        <v>1</v>
      </c>
      <c r="AD555">
        <v>8</v>
      </c>
      <c r="AF555">
        <v>0.25524011674184133</v>
      </c>
      <c r="AG555">
        <v>31188</v>
      </c>
    </row>
    <row r="556" spans="1:33" x14ac:dyDescent="0.2">
      <c r="A556" t="s">
        <v>3172</v>
      </c>
      <c r="B556" t="s">
        <v>3173</v>
      </c>
      <c r="C556" t="s">
        <v>1774</v>
      </c>
      <c r="D556">
        <v>1311</v>
      </c>
      <c r="F556" t="s">
        <v>1102</v>
      </c>
      <c r="G556" t="s">
        <v>1101</v>
      </c>
      <c r="H556">
        <v>66067</v>
      </c>
      <c r="I556">
        <v>7.0999999999999994E-2</v>
      </c>
      <c r="J556">
        <v>7.7040427154843633E-2</v>
      </c>
      <c r="K556">
        <v>4.3478260869565216E-2</v>
      </c>
      <c r="L556">
        <v>2.6363636363636363E-2</v>
      </c>
      <c r="M556">
        <v>0.32299999999999995</v>
      </c>
      <c r="N556">
        <v>-2.317792068595927E-2</v>
      </c>
      <c r="O556">
        <v>0.4448871181938911</v>
      </c>
      <c r="P556">
        <v>9.1154625253207291E-2</v>
      </c>
      <c r="Q556">
        <v>0.16704805491990846</v>
      </c>
      <c r="R556">
        <v>0.24280575539568344</v>
      </c>
      <c r="S556">
        <v>26683</v>
      </c>
      <c r="T556">
        <v>1</v>
      </c>
      <c r="U556">
        <v>0</v>
      </c>
      <c r="V556">
        <v>1</v>
      </c>
      <c r="W556">
        <v>1</v>
      </c>
      <c r="X556">
        <v>0</v>
      </c>
      <c r="Y556">
        <v>1</v>
      </c>
      <c r="Z556">
        <v>2</v>
      </c>
      <c r="AA556">
        <v>1</v>
      </c>
      <c r="AB556">
        <v>1</v>
      </c>
      <c r="AC556">
        <v>0</v>
      </c>
      <c r="AD556">
        <v>8</v>
      </c>
      <c r="AF556">
        <v>0.24280575539568344</v>
      </c>
      <c r="AG556">
        <v>26683</v>
      </c>
    </row>
    <row r="557" spans="1:33" x14ac:dyDescent="0.2">
      <c r="A557" t="s">
        <v>3174</v>
      </c>
      <c r="B557" t="s">
        <v>3175</v>
      </c>
      <c r="C557" t="s">
        <v>1843</v>
      </c>
      <c r="D557">
        <v>2333</v>
      </c>
      <c r="F557" t="s">
        <v>998</v>
      </c>
      <c r="G557" t="s">
        <v>997</v>
      </c>
      <c r="H557">
        <v>69072</v>
      </c>
      <c r="I557">
        <v>8.4000000000000005E-2</v>
      </c>
      <c r="J557">
        <v>7.4153450492927556E-2</v>
      </c>
      <c r="K557">
        <v>8.2297471067295333E-2</v>
      </c>
      <c r="L557">
        <v>2.7545454545454543E-2</v>
      </c>
      <c r="M557">
        <v>0.30199999999999999</v>
      </c>
      <c r="N557">
        <v>3.6888775789844577E-2</v>
      </c>
      <c r="O557">
        <v>0.35571142284569141</v>
      </c>
      <c r="P557">
        <v>4.7755102040816323E-2</v>
      </c>
      <c r="Q557">
        <v>0.23746249464209174</v>
      </c>
      <c r="R557">
        <v>0.23621648963075367</v>
      </c>
      <c r="S557">
        <v>24872</v>
      </c>
      <c r="T557">
        <v>1</v>
      </c>
      <c r="U557">
        <v>1</v>
      </c>
      <c r="V557">
        <v>1</v>
      </c>
      <c r="W557">
        <v>2</v>
      </c>
      <c r="X557">
        <v>1</v>
      </c>
      <c r="Y557">
        <v>0</v>
      </c>
      <c r="Z557">
        <v>0</v>
      </c>
      <c r="AA557">
        <v>1</v>
      </c>
      <c r="AB557">
        <v>0</v>
      </c>
      <c r="AC557">
        <v>1</v>
      </c>
      <c r="AD557">
        <v>8</v>
      </c>
      <c r="AF557">
        <v>0.23621648963075367</v>
      </c>
      <c r="AG557">
        <v>24872</v>
      </c>
    </row>
    <row r="558" spans="1:33" x14ac:dyDescent="0.2">
      <c r="A558" t="s">
        <v>3176</v>
      </c>
      <c r="B558" t="s">
        <v>3177</v>
      </c>
      <c r="C558" t="s">
        <v>3178</v>
      </c>
      <c r="D558">
        <v>1822</v>
      </c>
      <c r="F558" t="s">
        <v>972</v>
      </c>
      <c r="G558" t="s">
        <v>971</v>
      </c>
      <c r="H558">
        <v>66500</v>
      </c>
      <c r="I558">
        <v>0.13699999999999998</v>
      </c>
      <c r="J558">
        <v>4.3907793633369926E-2</v>
      </c>
      <c r="K558">
        <v>0</v>
      </c>
      <c r="L558">
        <v>3.0727272727272725E-2</v>
      </c>
      <c r="M558">
        <v>0.23699999999999999</v>
      </c>
      <c r="N558">
        <v>9.0296649086760147E-2</v>
      </c>
      <c r="O558">
        <v>0.27737226277372262</v>
      </c>
      <c r="P558">
        <v>0.13072519083969467</v>
      </c>
      <c r="Q558">
        <v>0.22777167947310648</v>
      </c>
      <c r="R558">
        <v>0.32386623912047641</v>
      </c>
      <c r="S558">
        <v>30105</v>
      </c>
      <c r="T558">
        <v>1</v>
      </c>
      <c r="U558">
        <v>2</v>
      </c>
      <c r="V558">
        <v>0</v>
      </c>
      <c r="W558">
        <v>0</v>
      </c>
      <c r="X558">
        <v>2</v>
      </c>
      <c r="Y558">
        <v>0</v>
      </c>
      <c r="Z558">
        <v>0</v>
      </c>
      <c r="AA558">
        <v>0</v>
      </c>
      <c r="AB558">
        <v>2</v>
      </c>
      <c r="AC558">
        <v>1</v>
      </c>
      <c r="AD558">
        <v>8</v>
      </c>
      <c r="AF558">
        <v>0.32386623912047641</v>
      </c>
      <c r="AG558">
        <v>30105</v>
      </c>
    </row>
    <row r="559" spans="1:33" x14ac:dyDescent="0.2">
      <c r="A559" t="s">
        <v>3179</v>
      </c>
      <c r="B559" t="s">
        <v>3180</v>
      </c>
      <c r="C559" t="s">
        <v>1705</v>
      </c>
      <c r="D559">
        <v>2480</v>
      </c>
      <c r="F559" t="s">
        <v>1022</v>
      </c>
      <c r="G559" t="s">
        <v>1021</v>
      </c>
      <c r="H559">
        <v>59693</v>
      </c>
      <c r="I559">
        <v>0.14800000000000002</v>
      </c>
      <c r="J559">
        <v>6.2903225806451607E-2</v>
      </c>
      <c r="K559">
        <v>8.4677419354838704E-2</v>
      </c>
      <c r="L559">
        <v>2.7272727272727275E-2</v>
      </c>
      <c r="M559">
        <v>0.33700000000000002</v>
      </c>
      <c r="N559">
        <v>5.4638356340840294E-3</v>
      </c>
      <c r="O559">
        <v>0.33895853423336547</v>
      </c>
      <c r="P559">
        <v>5.5880204528853179E-2</v>
      </c>
      <c r="Q559">
        <v>0.20967741935483872</v>
      </c>
      <c r="R559">
        <v>0.2927122722585081</v>
      </c>
      <c r="S559">
        <v>27224</v>
      </c>
      <c r="T559">
        <v>1</v>
      </c>
      <c r="U559">
        <v>2</v>
      </c>
      <c r="V559">
        <v>0</v>
      </c>
      <c r="W559">
        <v>2</v>
      </c>
      <c r="X559">
        <v>1</v>
      </c>
      <c r="Y559">
        <v>1</v>
      </c>
      <c r="Z559">
        <v>0</v>
      </c>
      <c r="AA559">
        <v>0</v>
      </c>
      <c r="AB559">
        <v>0</v>
      </c>
      <c r="AC559">
        <v>1</v>
      </c>
      <c r="AD559">
        <v>8</v>
      </c>
      <c r="AF559">
        <v>0.2927122722585081</v>
      </c>
      <c r="AG559">
        <v>27224</v>
      </c>
    </row>
    <row r="560" spans="1:33" x14ac:dyDescent="0.2">
      <c r="A560" t="s">
        <v>3181</v>
      </c>
      <c r="B560" t="s">
        <v>3182</v>
      </c>
      <c r="C560" t="s">
        <v>1647</v>
      </c>
      <c r="D560">
        <v>1450</v>
      </c>
      <c r="F560" t="s">
        <v>977</v>
      </c>
      <c r="G560" t="s">
        <v>976</v>
      </c>
      <c r="H560">
        <v>76833</v>
      </c>
      <c r="I560">
        <v>0.11800000000000001</v>
      </c>
      <c r="J560">
        <v>2.8965517241379312E-2</v>
      </c>
      <c r="K560">
        <v>6.4827586206896548E-2</v>
      </c>
      <c r="L560">
        <v>2.6818181818181817E-2</v>
      </c>
      <c r="M560">
        <v>0.50700000000000001</v>
      </c>
      <c r="N560">
        <v>0.14341677503250974</v>
      </c>
      <c r="O560">
        <v>0.15598885793871867</v>
      </c>
      <c r="P560">
        <v>0</v>
      </c>
      <c r="Q560">
        <v>0.34896551724137931</v>
      </c>
      <c r="R560">
        <v>0.19312839059674503</v>
      </c>
      <c r="S560">
        <v>28269</v>
      </c>
      <c r="T560">
        <v>0</v>
      </c>
      <c r="U560">
        <v>1</v>
      </c>
      <c r="V560">
        <v>0</v>
      </c>
      <c r="W560">
        <v>2</v>
      </c>
      <c r="X560">
        <v>1</v>
      </c>
      <c r="Y560">
        <v>2</v>
      </c>
      <c r="Z560">
        <v>0</v>
      </c>
      <c r="AA560">
        <v>0</v>
      </c>
      <c r="AB560">
        <v>0</v>
      </c>
      <c r="AC560">
        <v>2</v>
      </c>
      <c r="AD560">
        <v>8</v>
      </c>
      <c r="AF560">
        <v>0.19312839059674503</v>
      </c>
      <c r="AG560">
        <v>28269</v>
      </c>
    </row>
    <row r="561" spans="1:33" x14ac:dyDescent="0.2">
      <c r="A561" t="s">
        <v>3183</v>
      </c>
      <c r="B561" t="s">
        <v>3184</v>
      </c>
      <c r="C561" t="s">
        <v>1615</v>
      </c>
      <c r="D561">
        <v>977</v>
      </c>
      <c r="F561" t="s">
        <v>310</v>
      </c>
      <c r="G561" t="s">
        <v>973</v>
      </c>
      <c r="H561">
        <v>70529</v>
      </c>
      <c r="I561">
        <v>8.900000000000001E-2</v>
      </c>
      <c r="J561">
        <v>5.7318321392016376E-2</v>
      </c>
      <c r="K561">
        <v>2.3541453428863868E-2</v>
      </c>
      <c r="L561">
        <v>2.5272727272727277E-2</v>
      </c>
      <c r="M561">
        <v>0.34799999999999998</v>
      </c>
      <c r="N561">
        <v>-6.1891385767790262E-2</v>
      </c>
      <c r="O561">
        <v>0.38981110475100172</v>
      </c>
      <c r="P561">
        <v>0.11696428571428572</v>
      </c>
      <c r="Q561">
        <v>6.9600818833162742E-2</v>
      </c>
      <c r="R561">
        <v>0.31769983686786296</v>
      </c>
      <c r="S561">
        <v>30643</v>
      </c>
      <c r="T561">
        <v>1</v>
      </c>
      <c r="U561">
        <v>1</v>
      </c>
      <c r="V561">
        <v>0</v>
      </c>
      <c r="W561">
        <v>0</v>
      </c>
      <c r="X561">
        <v>0</v>
      </c>
      <c r="Y561">
        <v>1</v>
      </c>
      <c r="Z561">
        <v>2</v>
      </c>
      <c r="AA561">
        <v>1</v>
      </c>
      <c r="AB561">
        <v>2</v>
      </c>
      <c r="AC561">
        <v>0</v>
      </c>
      <c r="AD561">
        <v>8</v>
      </c>
      <c r="AF561">
        <v>0.31769983686786296</v>
      </c>
      <c r="AG561">
        <v>30643</v>
      </c>
    </row>
    <row r="562" spans="1:33" x14ac:dyDescent="0.2">
      <c r="A562" t="s">
        <v>3185</v>
      </c>
      <c r="B562" t="s">
        <v>3186</v>
      </c>
      <c r="C562" t="s">
        <v>1740</v>
      </c>
      <c r="D562">
        <v>1163</v>
      </c>
      <c r="F562" t="s">
        <v>1104</v>
      </c>
      <c r="G562" t="s">
        <v>1103</v>
      </c>
      <c r="H562">
        <v>94702</v>
      </c>
      <c r="I562">
        <v>4.8000000000000001E-2</v>
      </c>
      <c r="J562">
        <v>2.235597592433362E-2</v>
      </c>
      <c r="K562">
        <v>2.7515047291487533E-2</v>
      </c>
      <c r="L562">
        <v>2.3545454545454546E-2</v>
      </c>
      <c r="M562">
        <v>0.315</v>
      </c>
      <c r="N562">
        <v>-3.8183146291254397E-2</v>
      </c>
      <c r="O562">
        <v>0.26577930442249892</v>
      </c>
      <c r="P562">
        <v>0.12912692589875274</v>
      </c>
      <c r="Q562">
        <v>0.30524505588993983</v>
      </c>
      <c r="R562">
        <v>0.1696528555431131</v>
      </c>
      <c r="S562">
        <v>54309</v>
      </c>
      <c r="T562">
        <v>0</v>
      </c>
      <c r="U562">
        <v>0</v>
      </c>
      <c r="V562">
        <v>0</v>
      </c>
      <c r="W562">
        <v>1</v>
      </c>
      <c r="X562">
        <v>0</v>
      </c>
      <c r="Y562">
        <v>1</v>
      </c>
      <c r="Z562">
        <v>2</v>
      </c>
      <c r="AA562">
        <v>0</v>
      </c>
      <c r="AB562">
        <v>2</v>
      </c>
      <c r="AC562">
        <v>2</v>
      </c>
      <c r="AD562">
        <v>8</v>
      </c>
      <c r="AF562">
        <v>0.1696528555431131</v>
      </c>
      <c r="AG562">
        <v>54309</v>
      </c>
    </row>
    <row r="563" spans="1:33" x14ac:dyDescent="0.2">
      <c r="A563" t="s">
        <v>3187</v>
      </c>
      <c r="B563" t="s">
        <v>3188</v>
      </c>
      <c r="C563" t="s">
        <v>1480</v>
      </c>
      <c r="D563">
        <v>919</v>
      </c>
      <c r="F563" t="s">
        <v>1104</v>
      </c>
      <c r="G563" t="s">
        <v>1103</v>
      </c>
      <c r="H563">
        <v>67096</v>
      </c>
      <c r="I563">
        <v>5.4000000000000006E-2</v>
      </c>
      <c r="J563">
        <v>9.793253536452666E-2</v>
      </c>
      <c r="K563">
        <v>3.0467899891186073E-2</v>
      </c>
      <c r="L563">
        <v>2.3545454545454546E-2</v>
      </c>
      <c r="M563">
        <v>0.30099999999999999</v>
      </c>
      <c r="N563">
        <v>-3.8183146291254397E-2</v>
      </c>
      <c r="O563">
        <v>0.33908754623921084</v>
      </c>
      <c r="P563">
        <v>0.15610651974288339</v>
      </c>
      <c r="Q563">
        <v>0.21436343852013057</v>
      </c>
      <c r="R563">
        <v>0.14723661485319517</v>
      </c>
      <c r="S563">
        <v>32211</v>
      </c>
      <c r="T563">
        <v>1</v>
      </c>
      <c r="U563">
        <v>0</v>
      </c>
      <c r="V563">
        <v>1</v>
      </c>
      <c r="W563">
        <v>1</v>
      </c>
      <c r="X563">
        <v>0</v>
      </c>
      <c r="Y563">
        <v>0</v>
      </c>
      <c r="Z563">
        <v>2</v>
      </c>
      <c r="AA563">
        <v>0</v>
      </c>
      <c r="AB563">
        <v>2</v>
      </c>
      <c r="AC563">
        <v>1</v>
      </c>
      <c r="AD563">
        <v>8</v>
      </c>
      <c r="AF563">
        <v>0.14723661485319517</v>
      </c>
      <c r="AG563">
        <v>32211</v>
      </c>
    </row>
    <row r="564" spans="1:33" x14ac:dyDescent="0.2">
      <c r="A564" t="s">
        <v>3189</v>
      </c>
      <c r="B564" t="s">
        <v>3190</v>
      </c>
      <c r="C564" t="s">
        <v>1704</v>
      </c>
      <c r="D564">
        <v>1289</v>
      </c>
      <c r="F564" t="s">
        <v>1032</v>
      </c>
      <c r="G564" t="s">
        <v>1031</v>
      </c>
      <c r="H564">
        <v>61250</v>
      </c>
      <c r="I564">
        <v>4.2999999999999997E-2</v>
      </c>
      <c r="J564">
        <v>5.2754072924747868E-2</v>
      </c>
      <c r="K564">
        <v>4.1892940263770363E-2</v>
      </c>
      <c r="L564">
        <v>2.9181818181818184E-2</v>
      </c>
      <c r="M564">
        <v>0.33700000000000002</v>
      </c>
      <c r="N564">
        <v>2.635578958797025E-2</v>
      </c>
      <c r="O564">
        <v>0.26889197960129813</v>
      </c>
      <c r="P564">
        <v>0.10048848569434753</v>
      </c>
      <c r="Q564">
        <v>0.28006206361520558</v>
      </c>
      <c r="R564">
        <v>0.31482049708499538</v>
      </c>
      <c r="S564">
        <v>38551</v>
      </c>
      <c r="T564">
        <v>1</v>
      </c>
      <c r="U564">
        <v>0</v>
      </c>
      <c r="V564">
        <v>0</v>
      </c>
      <c r="W564">
        <v>1</v>
      </c>
      <c r="X564">
        <v>1</v>
      </c>
      <c r="Y564">
        <v>1</v>
      </c>
      <c r="Z564">
        <v>0</v>
      </c>
      <c r="AA564">
        <v>0</v>
      </c>
      <c r="AB564">
        <v>2</v>
      </c>
      <c r="AC564">
        <v>2</v>
      </c>
      <c r="AD564">
        <v>8</v>
      </c>
      <c r="AF564">
        <v>0.31482049708499538</v>
      </c>
      <c r="AG564">
        <v>38551</v>
      </c>
    </row>
    <row r="565" spans="1:33" x14ac:dyDescent="0.2">
      <c r="A565" t="s">
        <v>3191</v>
      </c>
      <c r="B565" t="s">
        <v>3192</v>
      </c>
      <c r="C565" t="s">
        <v>1732</v>
      </c>
      <c r="D565">
        <v>1474</v>
      </c>
      <c r="F565" t="s">
        <v>977</v>
      </c>
      <c r="G565" t="s">
        <v>976</v>
      </c>
      <c r="H565">
        <v>64636</v>
      </c>
      <c r="I565">
        <v>0.107</v>
      </c>
      <c r="J565">
        <v>0.10515603799185888</v>
      </c>
      <c r="K565">
        <v>2.6458616010854818E-2</v>
      </c>
      <c r="L565">
        <v>2.6818181818181817E-2</v>
      </c>
      <c r="M565">
        <v>0.30599999999999999</v>
      </c>
      <c r="N565">
        <v>0.14341677503250974</v>
      </c>
      <c r="O565">
        <v>0.40600522193211486</v>
      </c>
      <c r="P565">
        <v>4.2857142857142858E-2</v>
      </c>
      <c r="Q565">
        <v>0.28833107191316149</v>
      </c>
      <c r="R565">
        <v>0.32828760643330179</v>
      </c>
      <c r="S565">
        <v>24619</v>
      </c>
      <c r="T565">
        <v>1</v>
      </c>
      <c r="U565">
        <v>1</v>
      </c>
      <c r="V565">
        <v>1</v>
      </c>
      <c r="W565">
        <v>0</v>
      </c>
      <c r="X565">
        <v>1</v>
      </c>
      <c r="Y565">
        <v>1</v>
      </c>
      <c r="Z565">
        <v>0</v>
      </c>
      <c r="AA565">
        <v>1</v>
      </c>
      <c r="AB565">
        <v>0</v>
      </c>
      <c r="AC565">
        <v>2</v>
      </c>
      <c r="AD565">
        <v>8</v>
      </c>
      <c r="AF565">
        <v>0.32828760643330179</v>
      </c>
      <c r="AG565">
        <v>24619</v>
      </c>
    </row>
    <row r="566" spans="1:33" x14ac:dyDescent="0.2">
      <c r="A566" t="s">
        <v>3193</v>
      </c>
      <c r="B566" t="s">
        <v>3194</v>
      </c>
      <c r="C566" t="s">
        <v>1742</v>
      </c>
      <c r="D566">
        <v>1069</v>
      </c>
      <c r="F566" t="s">
        <v>1100</v>
      </c>
      <c r="G566" t="s">
        <v>1099</v>
      </c>
      <c r="H566">
        <v>75938</v>
      </c>
      <c r="I566">
        <v>5.0999999999999997E-2</v>
      </c>
      <c r="J566">
        <v>5.2385406922357346E-2</v>
      </c>
      <c r="K566">
        <v>2.4321796071094481E-2</v>
      </c>
      <c r="L566">
        <v>4.5636363636363635E-2</v>
      </c>
      <c r="M566">
        <v>0.38799999999999996</v>
      </c>
      <c r="N566">
        <v>-6.4329931403714236E-2</v>
      </c>
      <c r="O566">
        <v>0.3219895287958115</v>
      </c>
      <c r="P566">
        <v>9.9410278011794445E-2</v>
      </c>
      <c r="Q566">
        <v>0.11693171188026193</v>
      </c>
      <c r="R566">
        <v>0.146671826625387</v>
      </c>
      <c r="S566">
        <v>37000</v>
      </c>
      <c r="T566">
        <v>0</v>
      </c>
      <c r="U566">
        <v>0</v>
      </c>
      <c r="V566">
        <v>0</v>
      </c>
      <c r="W566">
        <v>0</v>
      </c>
      <c r="X566">
        <v>2</v>
      </c>
      <c r="Y566">
        <v>2</v>
      </c>
      <c r="Z566">
        <v>2</v>
      </c>
      <c r="AA566">
        <v>0</v>
      </c>
      <c r="AB566">
        <v>2</v>
      </c>
      <c r="AC566">
        <v>0</v>
      </c>
      <c r="AD566">
        <v>8</v>
      </c>
      <c r="AF566">
        <v>0.146671826625387</v>
      </c>
      <c r="AG566">
        <v>37000</v>
      </c>
    </row>
    <row r="567" spans="1:33" x14ac:dyDescent="0.2">
      <c r="A567" t="s">
        <v>3195</v>
      </c>
      <c r="B567" t="s">
        <v>3196</v>
      </c>
      <c r="C567" t="s">
        <v>1608</v>
      </c>
      <c r="D567">
        <v>1509</v>
      </c>
      <c r="F567" t="s">
        <v>961</v>
      </c>
      <c r="G567" t="s">
        <v>960</v>
      </c>
      <c r="H567">
        <v>124375</v>
      </c>
      <c r="I567">
        <v>0.10300000000000001</v>
      </c>
      <c r="J567">
        <v>9.6752816434724984E-2</v>
      </c>
      <c r="K567">
        <v>4.0424121935056331E-2</v>
      </c>
      <c r="L567">
        <v>2.0181818181818179E-2</v>
      </c>
      <c r="M567">
        <v>0.39</v>
      </c>
      <c r="N567">
        <v>0.50718983896575187</v>
      </c>
      <c r="O567">
        <v>0.18431221020092736</v>
      </c>
      <c r="P567">
        <v>6.3314711359404099E-2</v>
      </c>
      <c r="Q567">
        <v>0.25977468522200131</v>
      </c>
      <c r="R567">
        <v>0.18243053606511367</v>
      </c>
      <c r="S567">
        <v>30939</v>
      </c>
      <c r="T567">
        <v>0</v>
      </c>
      <c r="U567">
        <v>1</v>
      </c>
      <c r="V567">
        <v>1</v>
      </c>
      <c r="W567">
        <v>1</v>
      </c>
      <c r="X567">
        <v>0</v>
      </c>
      <c r="Y567">
        <v>2</v>
      </c>
      <c r="Z567">
        <v>0</v>
      </c>
      <c r="AA567">
        <v>0</v>
      </c>
      <c r="AB567">
        <v>1</v>
      </c>
      <c r="AC567">
        <v>2</v>
      </c>
      <c r="AD567">
        <v>8</v>
      </c>
      <c r="AF567">
        <v>0.18243053606511367</v>
      </c>
      <c r="AG567">
        <v>30939</v>
      </c>
    </row>
    <row r="568" spans="1:33" x14ac:dyDescent="0.2">
      <c r="A568" t="s">
        <v>3197</v>
      </c>
      <c r="B568" t="s">
        <v>3198</v>
      </c>
      <c r="C568" t="s">
        <v>3199</v>
      </c>
      <c r="D568">
        <v>1380</v>
      </c>
      <c r="F568" t="s">
        <v>961</v>
      </c>
      <c r="G568" t="s">
        <v>960</v>
      </c>
      <c r="H568">
        <v>124821</v>
      </c>
      <c r="I568">
        <v>0.13</v>
      </c>
      <c r="J568">
        <v>0.17753623188405798</v>
      </c>
      <c r="K568">
        <v>0.11376811594202899</v>
      </c>
      <c r="L568">
        <v>2.0181818181818179E-2</v>
      </c>
      <c r="M568">
        <v>0.159</v>
      </c>
      <c r="N568">
        <v>0.50718983896575187</v>
      </c>
      <c r="O568">
        <v>0.16432700247729148</v>
      </c>
      <c r="P568">
        <v>2.3354564755838639E-2</v>
      </c>
      <c r="Q568">
        <v>0.30362318840579711</v>
      </c>
      <c r="R568">
        <v>0.20071047957371227</v>
      </c>
      <c r="S568">
        <v>30365</v>
      </c>
      <c r="T568">
        <v>0</v>
      </c>
      <c r="U568">
        <v>2</v>
      </c>
      <c r="V568">
        <v>2</v>
      </c>
      <c r="W568">
        <v>2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2</v>
      </c>
      <c r="AD568">
        <v>8</v>
      </c>
      <c r="AF568">
        <v>0.20071047957371227</v>
      </c>
      <c r="AG568">
        <v>30365</v>
      </c>
    </row>
    <row r="569" spans="1:33" x14ac:dyDescent="0.2">
      <c r="A569" t="s">
        <v>3200</v>
      </c>
      <c r="B569" t="s">
        <v>3201</v>
      </c>
      <c r="C569" t="s">
        <v>1509</v>
      </c>
      <c r="D569">
        <v>1749</v>
      </c>
      <c r="F569" t="s">
        <v>576</v>
      </c>
      <c r="G569" t="s">
        <v>1068</v>
      </c>
      <c r="H569">
        <v>54538</v>
      </c>
      <c r="I569">
        <v>3.9E-2</v>
      </c>
      <c r="J569">
        <v>5.8890794739851343E-2</v>
      </c>
      <c r="K569">
        <v>5.5460263007432821E-2</v>
      </c>
      <c r="L569">
        <v>2.0909090909090912E-2</v>
      </c>
      <c r="M569">
        <v>0.33700000000000002</v>
      </c>
      <c r="N569">
        <v>-1.9580549368968077E-2</v>
      </c>
      <c r="O569">
        <v>0.42076099002585887</v>
      </c>
      <c r="P569">
        <v>4.526534859521332E-2</v>
      </c>
      <c r="Q569">
        <v>0.20926243567753003</v>
      </c>
      <c r="R569">
        <v>0.28125862544852331</v>
      </c>
      <c r="S569">
        <v>25185</v>
      </c>
      <c r="T569">
        <v>2</v>
      </c>
      <c r="U569">
        <v>0</v>
      </c>
      <c r="V569">
        <v>0</v>
      </c>
      <c r="W569">
        <v>2</v>
      </c>
      <c r="X569">
        <v>0</v>
      </c>
      <c r="Y569">
        <v>1</v>
      </c>
      <c r="Z569">
        <v>1</v>
      </c>
      <c r="AA569">
        <v>1</v>
      </c>
      <c r="AB569">
        <v>0</v>
      </c>
      <c r="AC569">
        <v>1</v>
      </c>
      <c r="AD569">
        <v>8</v>
      </c>
      <c r="AF569">
        <v>0.28125862544852331</v>
      </c>
      <c r="AG569">
        <v>25185</v>
      </c>
    </row>
    <row r="570" spans="1:33" x14ac:dyDescent="0.2">
      <c r="A570" t="s">
        <v>3202</v>
      </c>
      <c r="B570" t="s">
        <v>3203</v>
      </c>
      <c r="C570" t="s">
        <v>1659</v>
      </c>
      <c r="D570">
        <v>1527</v>
      </c>
      <c r="F570" t="s">
        <v>1047</v>
      </c>
      <c r="G570" t="s">
        <v>1046</v>
      </c>
      <c r="H570">
        <v>82074</v>
      </c>
      <c r="I570">
        <v>9.8000000000000004E-2</v>
      </c>
      <c r="J570">
        <v>6.9417157825802225E-2</v>
      </c>
      <c r="K570">
        <v>3.0124426981008513E-2</v>
      </c>
      <c r="L570">
        <v>3.1363636363636364E-2</v>
      </c>
      <c r="M570">
        <v>0.27399999999999997</v>
      </c>
      <c r="N570">
        <v>5.5424453090120541E-2</v>
      </c>
      <c r="O570">
        <v>0.39090909090909093</v>
      </c>
      <c r="P570">
        <v>6.0070671378091869E-2</v>
      </c>
      <c r="Q570">
        <v>0.21152586771447282</v>
      </c>
      <c r="R570">
        <v>0.17150459603289792</v>
      </c>
      <c r="S570">
        <v>44368</v>
      </c>
      <c r="T570">
        <v>0</v>
      </c>
      <c r="U570">
        <v>1</v>
      </c>
      <c r="V570">
        <v>1</v>
      </c>
      <c r="W570">
        <v>1</v>
      </c>
      <c r="X570">
        <v>2</v>
      </c>
      <c r="Y570">
        <v>0</v>
      </c>
      <c r="Z570">
        <v>0</v>
      </c>
      <c r="AA570">
        <v>1</v>
      </c>
      <c r="AB570">
        <v>1</v>
      </c>
      <c r="AC570">
        <v>1</v>
      </c>
      <c r="AD570">
        <v>8</v>
      </c>
      <c r="AF570">
        <v>0.17150459603289792</v>
      </c>
      <c r="AG570">
        <v>44368</v>
      </c>
    </row>
    <row r="571" spans="1:33" x14ac:dyDescent="0.2">
      <c r="A571" t="s">
        <v>3204</v>
      </c>
      <c r="B571" t="s">
        <v>3205</v>
      </c>
      <c r="C571" t="s">
        <v>1641</v>
      </c>
      <c r="D571">
        <v>1779</v>
      </c>
      <c r="F571" t="s">
        <v>1061</v>
      </c>
      <c r="G571" t="s">
        <v>1060</v>
      </c>
      <c r="H571">
        <v>68882</v>
      </c>
      <c r="I571">
        <v>5.2999999999999999E-2</v>
      </c>
      <c r="J571">
        <v>9.387296233839236E-2</v>
      </c>
      <c r="K571">
        <v>3.8223721191680722E-2</v>
      </c>
      <c r="L571">
        <v>2.7818181818181811E-2</v>
      </c>
      <c r="M571">
        <v>0.33700000000000002</v>
      </c>
      <c r="N571">
        <v>-1.7209644763482423E-2</v>
      </c>
      <c r="O571">
        <v>0.39085789996687648</v>
      </c>
      <c r="P571">
        <v>8.3208020050125314E-2</v>
      </c>
      <c r="Q571">
        <v>0.1399662731871838</v>
      </c>
      <c r="R571">
        <v>0.25949820788530464</v>
      </c>
      <c r="S571">
        <v>31231</v>
      </c>
      <c r="T571">
        <v>1</v>
      </c>
      <c r="U571">
        <v>0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0</v>
      </c>
      <c r="AD571">
        <v>8</v>
      </c>
      <c r="AF571">
        <v>0.25949820788530464</v>
      </c>
      <c r="AG571">
        <v>31231</v>
      </c>
    </row>
    <row r="572" spans="1:33" x14ac:dyDescent="0.2">
      <c r="A572" t="s">
        <v>3206</v>
      </c>
      <c r="B572" t="s">
        <v>3207</v>
      </c>
      <c r="C572" t="s">
        <v>1634</v>
      </c>
      <c r="D572">
        <v>919</v>
      </c>
      <c r="F572" t="s">
        <v>1109</v>
      </c>
      <c r="G572" t="s">
        <v>1108</v>
      </c>
      <c r="H572">
        <v>64320</v>
      </c>
      <c r="I572">
        <v>4.4000000000000004E-2</v>
      </c>
      <c r="J572">
        <v>0.12187159956474429</v>
      </c>
      <c r="K572">
        <v>3.3732317736670292E-2</v>
      </c>
      <c r="L572">
        <v>2.5818181818181823E-2</v>
      </c>
      <c r="M572">
        <v>0.33</v>
      </c>
      <c r="N572">
        <v>-2.0400105290866017E-2</v>
      </c>
      <c r="O572">
        <v>0.35376756066411241</v>
      </c>
      <c r="P572">
        <v>5.3949903660886318E-2</v>
      </c>
      <c r="Q572">
        <v>0.13275299238302501</v>
      </c>
      <c r="R572">
        <v>0.18475750577367206</v>
      </c>
      <c r="S572">
        <v>36405</v>
      </c>
      <c r="T572">
        <v>1</v>
      </c>
      <c r="U572">
        <v>0</v>
      </c>
      <c r="V572">
        <v>2</v>
      </c>
      <c r="W572">
        <v>1</v>
      </c>
      <c r="X572">
        <v>0</v>
      </c>
      <c r="Y572">
        <v>1</v>
      </c>
      <c r="Z572">
        <v>2</v>
      </c>
      <c r="AA572">
        <v>1</v>
      </c>
      <c r="AB572">
        <v>0</v>
      </c>
      <c r="AC572">
        <v>0</v>
      </c>
      <c r="AD572">
        <v>8</v>
      </c>
      <c r="AF572">
        <v>0.18475750577367206</v>
      </c>
      <c r="AG572">
        <v>36405</v>
      </c>
    </row>
    <row r="573" spans="1:33" x14ac:dyDescent="0.2">
      <c r="A573" t="s">
        <v>3208</v>
      </c>
      <c r="B573" t="s">
        <v>3209</v>
      </c>
      <c r="C573" t="s">
        <v>1611</v>
      </c>
      <c r="D573">
        <v>1524</v>
      </c>
      <c r="F573" t="s">
        <v>989</v>
      </c>
      <c r="G573" t="s">
        <v>988</v>
      </c>
      <c r="H573">
        <v>25583</v>
      </c>
      <c r="I573">
        <v>0.54100000000000004</v>
      </c>
      <c r="J573">
        <v>4.7244094488188976E-2</v>
      </c>
      <c r="K573">
        <v>9.1863517060367453E-3</v>
      </c>
      <c r="L573">
        <v>2.0181818181818179E-2</v>
      </c>
      <c r="M573">
        <v>0.29899999999999999</v>
      </c>
      <c r="N573">
        <v>0.10045565209622301</v>
      </c>
      <c r="O573">
        <v>0.23513753327417924</v>
      </c>
      <c r="P573">
        <v>0.11066742726754136</v>
      </c>
      <c r="Q573">
        <v>0.59973753280839892</v>
      </c>
      <c r="R573">
        <v>0.69459791282995698</v>
      </c>
      <c r="S573">
        <v>7766</v>
      </c>
      <c r="T573">
        <v>2</v>
      </c>
      <c r="U573">
        <v>2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2</v>
      </c>
      <c r="AC573">
        <v>2</v>
      </c>
      <c r="AD573">
        <v>8</v>
      </c>
      <c r="AF573">
        <v>0.69459791282995698</v>
      </c>
      <c r="AG573">
        <v>7766</v>
      </c>
    </row>
    <row r="574" spans="1:33" x14ac:dyDescent="0.2">
      <c r="A574" t="s">
        <v>3210</v>
      </c>
      <c r="B574" t="s">
        <v>3211</v>
      </c>
      <c r="C574" t="s">
        <v>1595</v>
      </c>
      <c r="D574">
        <v>1871</v>
      </c>
      <c r="F574" t="s">
        <v>991</v>
      </c>
      <c r="G574" t="s">
        <v>990</v>
      </c>
      <c r="H574">
        <v>58458</v>
      </c>
      <c r="I574">
        <v>4.9000000000000002E-2</v>
      </c>
      <c r="J574">
        <v>0.11063602351683592</v>
      </c>
      <c r="K574">
        <v>3.9016568679850344E-2</v>
      </c>
      <c r="L574">
        <v>3.154545454545455E-2</v>
      </c>
      <c r="M574">
        <v>0.33100000000000002</v>
      </c>
      <c r="N574">
        <v>3.8763446070355656E-4</v>
      </c>
      <c r="O574">
        <v>0.39743156471781005</v>
      </c>
      <c r="P574">
        <v>9.2424964268699381E-2</v>
      </c>
      <c r="Q574">
        <v>0.12185996793158739</v>
      </c>
      <c r="R574">
        <v>0.27652133364420611</v>
      </c>
      <c r="S574">
        <v>31571</v>
      </c>
      <c r="T574">
        <v>1</v>
      </c>
      <c r="U574">
        <v>0</v>
      </c>
      <c r="V574">
        <v>1</v>
      </c>
      <c r="W574">
        <v>1</v>
      </c>
      <c r="X574">
        <v>2</v>
      </c>
      <c r="Y574">
        <v>1</v>
      </c>
      <c r="Z574">
        <v>0</v>
      </c>
      <c r="AA574">
        <v>1</v>
      </c>
      <c r="AB574">
        <v>1</v>
      </c>
      <c r="AC574">
        <v>0</v>
      </c>
      <c r="AD574">
        <v>8</v>
      </c>
      <c r="AF574">
        <v>0.27652133364420611</v>
      </c>
      <c r="AG574">
        <v>31571</v>
      </c>
    </row>
    <row r="575" spans="1:33" x14ac:dyDescent="0.2">
      <c r="A575" t="s">
        <v>3212</v>
      </c>
      <c r="B575" t="s">
        <v>3213</v>
      </c>
      <c r="C575" t="s">
        <v>1708</v>
      </c>
      <c r="D575">
        <v>2205</v>
      </c>
      <c r="F575" t="s">
        <v>972</v>
      </c>
      <c r="G575" t="s">
        <v>971</v>
      </c>
      <c r="H575">
        <v>59823</v>
      </c>
      <c r="I575">
        <v>0.17899999999999999</v>
      </c>
      <c r="J575">
        <v>0.10839002267573696</v>
      </c>
      <c r="K575">
        <v>0</v>
      </c>
      <c r="L575">
        <v>3.0727272727272725E-2</v>
      </c>
      <c r="M575">
        <v>0.29199999999999998</v>
      </c>
      <c r="N575">
        <v>9.0296649086760147E-2</v>
      </c>
      <c r="O575">
        <v>0.30311440024668518</v>
      </c>
      <c r="P575">
        <v>8.0100125156445559E-2</v>
      </c>
      <c r="Q575">
        <v>0.19092970521541949</v>
      </c>
      <c r="R575">
        <v>0.2966689023027051</v>
      </c>
      <c r="S575">
        <v>32152</v>
      </c>
      <c r="T575">
        <v>1</v>
      </c>
      <c r="U575">
        <v>2</v>
      </c>
      <c r="V575">
        <v>1</v>
      </c>
      <c r="W575">
        <v>0</v>
      </c>
      <c r="X575">
        <v>2</v>
      </c>
      <c r="Y575">
        <v>0</v>
      </c>
      <c r="Z575">
        <v>0</v>
      </c>
      <c r="AA575">
        <v>0</v>
      </c>
      <c r="AB575">
        <v>1</v>
      </c>
      <c r="AC575">
        <v>1</v>
      </c>
      <c r="AD575">
        <v>8</v>
      </c>
      <c r="AF575">
        <v>0.2966689023027051</v>
      </c>
      <c r="AG575">
        <v>32152</v>
      </c>
    </row>
    <row r="576" spans="1:33" x14ac:dyDescent="0.2">
      <c r="A576" t="s">
        <v>3214</v>
      </c>
      <c r="B576" t="s">
        <v>3215</v>
      </c>
      <c r="C576" t="s">
        <v>1553</v>
      </c>
      <c r="D576">
        <v>628</v>
      </c>
      <c r="F576" t="s">
        <v>152</v>
      </c>
      <c r="G576" t="s">
        <v>1018</v>
      </c>
      <c r="H576">
        <v>66429</v>
      </c>
      <c r="I576">
        <v>7.8E-2</v>
      </c>
      <c r="J576">
        <v>5.7324840764331211E-2</v>
      </c>
      <c r="K576">
        <v>2.5477707006369428E-2</v>
      </c>
      <c r="L576">
        <v>2.2636363636363635E-2</v>
      </c>
      <c r="M576">
        <v>0.32500000000000001</v>
      </c>
      <c r="N576">
        <v>-3.4294234592445329E-2</v>
      </c>
      <c r="O576">
        <v>0.39779559118236474</v>
      </c>
      <c r="P576">
        <v>0.11961057023643949</v>
      </c>
      <c r="Q576">
        <v>9.5541401273885357E-2</v>
      </c>
      <c r="R576">
        <v>0.30551523947750364</v>
      </c>
      <c r="S576">
        <v>33912</v>
      </c>
      <c r="T576">
        <v>1</v>
      </c>
      <c r="U576">
        <v>1</v>
      </c>
      <c r="V576">
        <v>0</v>
      </c>
      <c r="W576">
        <v>0</v>
      </c>
      <c r="X576">
        <v>0</v>
      </c>
      <c r="Y576">
        <v>1</v>
      </c>
      <c r="Z576">
        <v>2</v>
      </c>
      <c r="AA576">
        <v>1</v>
      </c>
      <c r="AB576">
        <v>2</v>
      </c>
      <c r="AC576">
        <v>0</v>
      </c>
      <c r="AD576">
        <v>8</v>
      </c>
      <c r="AF576">
        <v>0.30551523947750364</v>
      </c>
      <c r="AG576">
        <v>33912</v>
      </c>
    </row>
    <row r="577" spans="1:33" x14ac:dyDescent="0.2">
      <c r="A577" t="s">
        <v>3216</v>
      </c>
      <c r="B577" t="s">
        <v>3217</v>
      </c>
      <c r="C577" t="s">
        <v>1653</v>
      </c>
      <c r="D577">
        <v>2455</v>
      </c>
      <c r="F577" t="s">
        <v>972</v>
      </c>
      <c r="G577" t="s">
        <v>971</v>
      </c>
      <c r="H577">
        <v>71804</v>
      </c>
      <c r="I577">
        <v>0.13699999999999998</v>
      </c>
      <c r="J577">
        <v>5.9877800407331976E-2</v>
      </c>
      <c r="K577">
        <v>3.7474541751527493E-2</v>
      </c>
      <c r="L577">
        <v>3.0727272727272725E-2</v>
      </c>
      <c r="M577">
        <v>0.315</v>
      </c>
      <c r="N577">
        <v>9.0296649086760147E-2</v>
      </c>
      <c r="O577">
        <v>0.24158163265306123</v>
      </c>
      <c r="P577">
        <v>7.3584905660377356E-2</v>
      </c>
      <c r="Q577">
        <v>0.2195519348268839</v>
      </c>
      <c r="R577">
        <v>0.2662215374079781</v>
      </c>
      <c r="S577">
        <v>37185</v>
      </c>
      <c r="T577">
        <v>0</v>
      </c>
      <c r="U577">
        <v>2</v>
      </c>
      <c r="V577">
        <v>0</v>
      </c>
      <c r="W577">
        <v>1</v>
      </c>
      <c r="X577">
        <v>2</v>
      </c>
      <c r="Y577">
        <v>1</v>
      </c>
      <c r="Z577">
        <v>0</v>
      </c>
      <c r="AA577">
        <v>0</v>
      </c>
      <c r="AB577">
        <v>1</v>
      </c>
      <c r="AC577">
        <v>1</v>
      </c>
      <c r="AD577">
        <v>8</v>
      </c>
      <c r="AF577">
        <v>0.2662215374079781</v>
      </c>
      <c r="AG577">
        <v>37185</v>
      </c>
    </row>
    <row r="578" spans="1:33" x14ac:dyDescent="0.2">
      <c r="A578" t="s">
        <v>3218</v>
      </c>
      <c r="B578" t="s">
        <v>3219</v>
      </c>
      <c r="C578" t="s">
        <v>1663</v>
      </c>
      <c r="D578">
        <v>717</v>
      </c>
      <c r="F578" t="s">
        <v>1034</v>
      </c>
      <c r="G578" t="s">
        <v>1033</v>
      </c>
      <c r="H578">
        <v>69375</v>
      </c>
      <c r="I578">
        <v>7.400000000000001E-2</v>
      </c>
      <c r="J578">
        <v>3.9051603905160388E-2</v>
      </c>
      <c r="K578">
        <v>1.3947001394700139E-2</v>
      </c>
      <c r="L578">
        <v>2.2090909090909092E-2</v>
      </c>
      <c r="M578">
        <v>0.42599999999999999</v>
      </c>
      <c r="N578">
        <v>-9.1210290391736504E-2</v>
      </c>
      <c r="O578">
        <v>0.40767045454545453</v>
      </c>
      <c r="P578">
        <v>7.4906367041198504E-2</v>
      </c>
      <c r="Q578">
        <v>0.12133891213389121</v>
      </c>
      <c r="R578">
        <v>0.2647214854111406</v>
      </c>
      <c r="S578">
        <v>37550</v>
      </c>
      <c r="T578">
        <v>1</v>
      </c>
      <c r="U578">
        <v>1</v>
      </c>
      <c r="V578">
        <v>0</v>
      </c>
      <c r="W578">
        <v>0</v>
      </c>
      <c r="X578">
        <v>0</v>
      </c>
      <c r="Y578">
        <v>2</v>
      </c>
      <c r="Z578">
        <v>2</v>
      </c>
      <c r="AA578">
        <v>1</v>
      </c>
      <c r="AB578">
        <v>1</v>
      </c>
      <c r="AC578">
        <v>0</v>
      </c>
      <c r="AD578">
        <v>8</v>
      </c>
      <c r="AF578">
        <v>0.2647214854111406</v>
      </c>
      <c r="AG578">
        <v>37550</v>
      </c>
    </row>
    <row r="579" spans="1:33" x14ac:dyDescent="0.2">
      <c r="A579" t="s">
        <v>3220</v>
      </c>
      <c r="B579" t="s">
        <v>3221</v>
      </c>
      <c r="C579" t="s">
        <v>1622</v>
      </c>
      <c r="D579">
        <v>1152</v>
      </c>
      <c r="F579" t="s">
        <v>223</v>
      </c>
      <c r="G579" t="s">
        <v>1084</v>
      </c>
      <c r="H579">
        <v>71389</v>
      </c>
      <c r="I579">
        <v>3.9E-2</v>
      </c>
      <c r="J579">
        <v>2.6909722222222224E-2</v>
      </c>
      <c r="K579">
        <v>4.8611111111111112E-2</v>
      </c>
      <c r="L579">
        <v>2.3727272727272725E-2</v>
      </c>
      <c r="M579">
        <v>0.27500000000000002</v>
      </c>
      <c r="N579">
        <v>-1.5537041206935375E-2</v>
      </c>
      <c r="O579">
        <v>0.47542533081285443</v>
      </c>
      <c r="P579">
        <v>0.10766847405112316</v>
      </c>
      <c r="Q579">
        <v>0.18315972222222221</v>
      </c>
      <c r="R579">
        <v>0.19163292847503374</v>
      </c>
      <c r="S579">
        <v>32774</v>
      </c>
      <c r="T579">
        <v>0</v>
      </c>
      <c r="U579">
        <v>0</v>
      </c>
      <c r="V579">
        <v>0</v>
      </c>
      <c r="W579">
        <v>2</v>
      </c>
      <c r="X579">
        <v>0</v>
      </c>
      <c r="Y579">
        <v>0</v>
      </c>
      <c r="Z579">
        <v>1</v>
      </c>
      <c r="AA579">
        <v>2</v>
      </c>
      <c r="AB579">
        <v>2</v>
      </c>
      <c r="AC579">
        <v>1</v>
      </c>
      <c r="AD579">
        <v>8</v>
      </c>
      <c r="AF579">
        <v>0.19163292847503374</v>
      </c>
      <c r="AG579">
        <v>32774</v>
      </c>
    </row>
    <row r="580" spans="1:33" x14ac:dyDescent="0.2">
      <c r="A580" t="s">
        <v>3222</v>
      </c>
      <c r="B580" t="s">
        <v>3223</v>
      </c>
      <c r="C580" t="s">
        <v>1635</v>
      </c>
      <c r="D580">
        <v>1158</v>
      </c>
      <c r="F580" t="s">
        <v>970</v>
      </c>
      <c r="G580" t="s">
        <v>969</v>
      </c>
      <c r="H580">
        <v>68000</v>
      </c>
      <c r="I580">
        <v>6.4000000000000001E-2</v>
      </c>
      <c r="J580">
        <v>0.10276338514680483</v>
      </c>
      <c r="K580">
        <v>2.2452504317789293E-2</v>
      </c>
      <c r="L580">
        <v>5.218181818181819E-2</v>
      </c>
      <c r="M580">
        <v>0.29100000000000004</v>
      </c>
      <c r="N580">
        <v>-1.3358590828577053E-2</v>
      </c>
      <c r="O580">
        <v>0.35934291581108829</v>
      </c>
      <c r="P580">
        <v>0.10060975609756098</v>
      </c>
      <c r="Q580">
        <v>0.15112262521588946</v>
      </c>
      <c r="R580">
        <v>0.20600134861766689</v>
      </c>
      <c r="S580">
        <v>31722</v>
      </c>
      <c r="T580">
        <v>1</v>
      </c>
      <c r="U580">
        <v>0</v>
      </c>
      <c r="V580">
        <v>1</v>
      </c>
      <c r="W580">
        <v>0</v>
      </c>
      <c r="X580">
        <v>2</v>
      </c>
      <c r="Y580">
        <v>0</v>
      </c>
      <c r="Z580">
        <v>1</v>
      </c>
      <c r="AA580">
        <v>1</v>
      </c>
      <c r="AB580">
        <v>2</v>
      </c>
      <c r="AC580">
        <v>0</v>
      </c>
      <c r="AD580">
        <v>8</v>
      </c>
      <c r="AF580">
        <v>0.20600134861766689</v>
      </c>
      <c r="AG580">
        <v>31722</v>
      </c>
    </row>
    <row r="581" spans="1:33" x14ac:dyDescent="0.2">
      <c r="A581" t="s">
        <v>3224</v>
      </c>
      <c r="B581" t="s">
        <v>3225</v>
      </c>
      <c r="C581" t="s">
        <v>1865</v>
      </c>
      <c r="D581">
        <v>1069</v>
      </c>
      <c r="F581" t="s">
        <v>1020</v>
      </c>
      <c r="G581" t="s">
        <v>1019</v>
      </c>
      <c r="H581">
        <v>78950</v>
      </c>
      <c r="I581">
        <v>5.2000000000000005E-2</v>
      </c>
      <c r="J581">
        <v>8.1384471468662303E-2</v>
      </c>
      <c r="K581">
        <v>4.7708138447146865E-2</v>
      </c>
      <c r="L581">
        <v>2.7454545454545457E-2</v>
      </c>
      <c r="M581">
        <v>0.30399999999999999</v>
      </c>
      <c r="N581">
        <v>-1.8751789292871458E-2</v>
      </c>
      <c r="O581">
        <v>0.42028985507246375</v>
      </c>
      <c r="P581">
        <v>0.1410635155096012</v>
      </c>
      <c r="Q581">
        <v>0.14125350795135641</v>
      </c>
      <c r="R581">
        <v>0.21328557473135787</v>
      </c>
      <c r="S581">
        <v>33094</v>
      </c>
      <c r="T581">
        <v>0</v>
      </c>
      <c r="U581">
        <v>0</v>
      </c>
      <c r="V581">
        <v>1</v>
      </c>
      <c r="W581">
        <v>2</v>
      </c>
      <c r="X581">
        <v>1</v>
      </c>
      <c r="Y581">
        <v>0</v>
      </c>
      <c r="Z581">
        <v>1</v>
      </c>
      <c r="AA581">
        <v>1</v>
      </c>
      <c r="AB581">
        <v>2</v>
      </c>
      <c r="AC581">
        <v>0</v>
      </c>
      <c r="AD581">
        <v>8</v>
      </c>
      <c r="AF581">
        <v>0.21328557473135787</v>
      </c>
      <c r="AG581">
        <v>33094</v>
      </c>
    </row>
    <row r="582" spans="1:33" x14ac:dyDescent="0.2">
      <c r="A582" t="s">
        <v>3226</v>
      </c>
      <c r="B582" t="s">
        <v>3227</v>
      </c>
      <c r="C582" t="s">
        <v>1824</v>
      </c>
      <c r="D582">
        <v>1621</v>
      </c>
      <c r="F582" t="s">
        <v>1065</v>
      </c>
      <c r="G582" t="s">
        <v>1064</v>
      </c>
      <c r="H582">
        <v>57375</v>
      </c>
      <c r="I582">
        <v>8.4000000000000005E-2</v>
      </c>
      <c r="J582">
        <v>4.9352251696483655E-2</v>
      </c>
      <c r="K582">
        <v>9.2535471930906849E-3</v>
      </c>
      <c r="L582">
        <v>3.0727272727272732E-2</v>
      </c>
      <c r="M582">
        <v>0.35899999999999999</v>
      </c>
      <c r="N582">
        <v>-4.6827507598784193E-2</v>
      </c>
      <c r="O582">
        <v>0.35341045073793381</v>
      </c>
      <c r="P582">
        <v>2.177751618599176E-2</v>
      </c>
      <c r="Q582">
        <v>0.22085132634176435</v>
      </c>
      <c r="R582">
        <v>0.22466315172817808</v>
      </c>
      <c r="S582">
        <v>29778</v>
      </c>
      <c r="T582">
        <v>1</v>
      </c>
      <c r="U582">
        <v>1</v>
      </c>
      <c r="V582">
        <v>0</v>
      </c>
      <c r="W582">
        <v>0</v>
      </c>
      <c r="X582">
        <v>2</v>
      </c>
      <c r="Y582">
        <v>1</v>
      </c>
      <c r="Z582">
        <v>2</v>
      </c>
      <c r="AA582">
        <v>0</v>
      </c>
      <c r="AB582">
        <v>0</v>
      </c>
      <c r="AC582">
        <v>1</v>
      </c>
      <c r="AD582">
        <v>8</v>
      </c>
      <c r="AF582">
        <v>0.22466315172817808</v>
      </c>
      <c r="AG582">
        <v>29778</v>
      </c>
    </row>
    <row r="583" spans="1:33" x14ac:dyDescent="0.2">
      <c r="A583" t="s">
        <v>3228</v>
      </c>
      <c r="B583" t="s">
        <v>3229</v>
      </c>
      <c r="C583" t="s">
        <v>1806</v>
      </c>
      <c r="D583">
        <v>1855</v>
      </c>
      <c r="F583" t="s">
        <v>1065</v>
      </c>
      <c r="G583" t="s">
        <v>1064</v>
      </c>
      <c r="H583">
        <v>72404</v>
      </c>
      <c r="I583">
        <v>5.7999999999999996E-2</v>
      </c>
      <c r="J583">
        <v>3.5040431266846361E-2</v>
      </c>
      <c r="K583">
        <v>6.7924528301886791E-2</v>
      </c>
      <c r="L583">
        <v>3.0727272727272732E-2</v>
      </c>
      <c r="M583">
        <v>0.28300000000000003</v>
      </c>
      <c r="N583">
        <v>-4.6827507598784193E-2</v>
      </c>
      <c r="O583">
        <v>0.42399751321106621</v>
      </c>
      <c r="P583">
        <v>5.1046452271567129E-2</v>
      </c>
      <c r="Q583">
        <v>0.18328840970350405</v>
      </c>
      <c r="R583">
        <v>0.20022547914317926</v>
      </c>
      <c r="S583">
        <v>35944</v>
      </c>
      <c r="T583">
        <v>0</v>
      </c>
      <c r="U583">
        <v>0</v>
      </c>
      <c r="V583">
        <v>0</v>
      </c>
      <c r="W583">
        <v>2</v>
      </c>
      <c r="X583">
        <v>2</v>
      </c>
      <c r="Y583">
        <v>0</v>
      </c>
      <c r="Z583">
        <v>2</v>
      </c>
      <c r="AA583">
        <v>1</v>
      </c>
      <c r="AB583">
        <v>0</v>
      </c>
      <c r="AC583">
        <v>1</v>
      </c>
      <c r="AD583">
        <v>8</v>
      </c>
      <c r="AF583">
        <v>0.20022547914317926</v>
      </c>
      <c r="AG583">
        <v>35944</v>
      </c>
    </row>
    <row r="584" spans="1:33" x14ac:dyDescent="0.2">
      <c r="A584" t="s">
        <v>3230</v>
      </c>
      <c r="B584" t="s">
        <v>3231</v>
      </c>
      <c r="C584" t="s">
        <v>1870</v>
      </c>
      <c r="D584">
        <v>821</v>
      </c>
      <c r="F584" t="s">
        <v>975</v>
      </c>
      <c r="G584" t="s">
        <v>974</v>
      </c>
      <c r="H584">
        <v>75078</v>
      </c>
      <c r="I584">
        <v>4.0999999999999995E-2</v>
      </c>
      <c r="J584">
        <v>2.3142509135200974E-2</v>
      </c>
      <c r="K584">
        <v>9.1352009744214369E-2</v>
      </c>
      <c r="L584">
        <v>2.2363636363636363E-2</v>
      </c>
      <c r="M584">
        <v>0.317</v>
      </c>
      <c r="N584">
        <v>-4.600141542816702E-2</v>
      </c>
      <c r="O584">
        <v>0.37518248175182484</v>
      </c>
      <c r="P584">
        <v>9.8805646036916397E-2</v>
      </c>
      <c r="Q584">
        <v>0.14129110840438489</v>
      </c>
      <c r="R584">
        <v>0.14954172696575013</v>
      </c>
      <c r="S584">
        <v>43775</v>
      </c>
      <c r="T584">
        <v>0</v>
      </c>
      <c r="U584">
        <v>0</v>
      </c>
      <c r="V584">
        <v>0</v>
      </c>
      <c r="W584">
        <v>2</v>
      </c>
      <c r="X584">
        <v>0</v>
      </c>
      <c r="Y584">
        <v>1</v>
      </c>
      <c r="Z584">
        <v>2</v>
      </c>
      <c r="AA584">
        <v>1</v>
      </c>
      <c r="AB584">
        <v>2</v>
      </c>
      <c r="AC584">
        <v>0</v>
      </c>
      <c r="AD584">
        <v>8</v>
      </c>
      <c r="AF584">
        <v>0.14954172696575013</v>
      </c>
      <c r="AG584">
        <v>43775</v>
      </c>
    </row>
    <row r="585" spans="1:33" x14ac:dyDescent="0.2">
      <c r="A585" t="s">
        <v>3232</v>
      </c>
      <c r="B585" t="s">
        <v>3233</v>
      </c>
      <c r="C585" t="s">
        <v>1584</v>
      </c>
      <c r="D585">
        <v>976</v>
      </c>
      <c r="F585" t="s">
        <v>1112</v>
      </c>
      <c r="G585" t="s">
        <v>1111</v>
      </c>
      <c r="H585">
        <v>72742</v>
      </c>
      <c r="I585">
        <v>3.2000000000000001E-2</v>
      </c>
      <c r="J585">
        <v>7.4795081967213115E-2</v>
      </c>
      <c r="K585">
        <v>4.8155737704918031E-2</v>
      </c>
      <c r="L585">
        <v>3.7090909090909091E-2</v>
      </c>
      <c r="M585">
        <v>0.32</v>
      </c>
      <c r="N585">
        <v>-1.8771807397069087E-2</v>
      </c>
      <c r="O585">
        <v>0.44786729857819907</v>
      </c>
      <c r="P585">
        <v>5.4744525547445258E-2</v>
      </c>
      <c r="Q585">
        <v>0.17418032786885246</v>
      </c>
      <c r="R585">
        <v>0.14093357271095153</v>
      </c>
      <c r="S585">
        <v>29820</v>
      </c>
      <c r="T585">
        <v>0</v>
      </c>
      <c r="U585">
        <v>0</v>
      </c>
      <c r="V585">
        <v>1</v>
      </c>
      <c r="W585">
        <v>2</v>
      </c>
      <c r="X585">
        <v>2</v>
      </c>
      <c r="Y585">
        <v>1</v>
      </c>
      <c r="Z585">
        <v>1</v>
      </c>
      <c r="AA585">
        <v>1</v>
      </c>
      <c r="AB585">
        <v>0</v>
      </c>
      <c r="AC585">
        <v>0</v>
      </c>
      <c r="AD585">
        <v>8</v>
      </c>
      <c r="AF585">
        <v>0.14093357271095153</v>
      </c>
      <c r="AG585">
        <v>29820</v>
      </c>
    </row>
    <row r="586" spans="1:33" x14ac:dyDescent="0.2">
      <c r="A586" t="s">
        <v>3234</v>
      </c>
      <c r="B586" t="s">
        <v>3235</v>
      </c>
      <c r="C586" t="s">
        <v>1639</v>
      </c>
      <c r="D586">
        <v>1283</v>
      </c>
      <c r="F586" t="s">
        <v>82</v>
      </c>
      <c r="G586" t="s">
        <v>1014</v>
      </c>
      <c r="H586">
        <v>79408</v>
      </c>
      <c r="I586">
        <v>5.9000000000000004E-2</v>
      </c>
      <c r="J586">
        <v>5.5339049103663288E-2</v>
      </c>
      <c r="K586">
        <v>4.2088854247856584E-2</v>
      </c>
      <c r="L586">
        <v>3.0181818181818185E-2</v>
      </c>
      <c r="M586">
        <v>0.32799999999999996</v>
      </c>
      <c r="N586">
        <v>-1.9213069489185459E-2</v>
      </c>
      <c r="O586">
        <v>0.48277293482772937</v>
      </c>
      <c r="P586">
        <v>5.9782608695652176E-2</v>
      </c>
      <c r="Q586">
        <v>0.16601714731098988</v>
      </c>
      <c r="R586">
        <v>0.19647355163727959</v>
      </c>
      <c r="S586">
        <v>35592</v>
      </c>
      <c r="T586">
        <v>0</v>
      </c>
      <c r="U586">
        <v>0</v>
      </c>
      <c r="V586">
        <v>0</v>
      </c>
      <c r="W586">
        <v>1</v>
      </c>
      <c r="X586">
        <v>2</v>
      </c>
      <c r="Y586">
        <v>1</v>
      </c>
      <c r="Z586">
        <v>1</v>
      </c>
      <c r="AA586">
        <v>2</v>
      </c>
      <c r="AB586">
        <v>1</v>
      </c>
      <c r="AC586">
        <v>0</v>
      </c>
      <c r="AD586">
        <v>8</v>
      </c>
      <c r="AF586">
        <v>0.19647355163727959</v>
      </c>
      <c r="AG586">
        <v>35592</v>
      </c>
    </row>
    <row r="587" spans="1:33" x14ac:dyDescent="0.2">
      <c r="A587" t="s">
        <v>3236</v>
      </c>
      <c r="B587" t="s">
        <v>3237</v>
      </c>
      <c r="C587" t="s">
        <v>1624</v>
      </c>
      <c r="D587">
        <v>827</v>
      </c>
      <c r="F587" t="s">
        <v>1036</v>
      </c>
      <c r="G587" t="s">
        <v>1035</v>
      </c>
      <c r="H587">
        <v>67305</v>
      </c>
      <c r="I587">
        <v>5.4000000000000006E-2</v>
      </c>
      <c r="J587">
        <v>5.6831922611850064E-2</v>
      </c>
      <c r="K587">
        <v>4.1112454655380895E-2</v>
      </c>
      <c r="L587">
        <v>2.4909090909090912E-2</v>
      </c>
      <c r="M587">
        <v>0.41600000000000004</v>
      </c>
      <c r="N587">
        <v>-9.9574399743033812E-3</v>
      </c>
      <c r="O587">
        <v>0.37672583826429978</v>
      </c>
      <c r="P587">
        <v>0.12306101344364012</v>
      </c>
      <c r="Q587">
        <v>0.1717049576783555</v>
      </c>
      <c r="R587">
        <v>0.2003065917220235</v>
      </c>
      <c r="S587">
        <v>36759</v>
      </c>
      <c r="T587">
        <v>1</v>
      </c>
      <c r="U587">
        <v>0</v>
      </c>
      <c r="V587">
        <v>0</v>
      </c>
      <c r="W587">
        <v>1</v>
      </c>
      <c r="X587">
        <v>0</v>
      </c>
      <c r="Y587">
        <v>2</v>
      </c>
      <c r="Z587">
        <v>1</v>
      </c>
      <c r="AA587">
        <v>1</v>
      </c>
      <c r="AB587">
        <v>2</v>
      </c>
      <c r="AC587">
        <v>0</v>
      </c>
      <c r="AD587">
        <v>8</v>
      </c>
      <c r="AF587">
        <v>0.2003065917220235</v>
      </c>
      <c r="AG587">
        <v>36759</v>
      </c>
    </row>
    <row r="588" spans="1:33" x14ac:dyDescent="0.2">
      <c r="A588" t="s">
        <v>3238</v>
      </c>
      <c r="B588" t="s">
        <v>3239</v>
      </c>
      <c r="C588" t="s">
        <v>1569</v>
      </c>
      <c r="D588">
        <v>625</v>
      </c>
      <c r="F588" t="s">
        <v>1024</v>
      </c>
      <c r="G588" t="s">
        <v>1023</v>
      </c>
      <c r="H588">
        <v>65104</v>
      </c>
      <c r="I588">
        <v>4.5999999999999999E-2</v>
      </c>
      <c r="J588">
        <v>0.1056</v>
      </c>
      <c r="K588">
        <v>4.48E-2</v>
      </c>
      <c r="L588">
        <v>2.5272727272727273E-2</v>
      </c>
      <c r="M588">
        <v>0.32899999999999996</v>
      </c>
      <c r="N588">
        <v>-4.5111983865831651E-2</v>
      </c>
      <c r="O588">
        <v>0.32988721804511278</v>
      </c>
      <c r="P588">
        <v>0.1595022624434389</v>
      </c>
      <c r="Q588">
        <v>8.7999999999999995E-2</v>
      </c>
      <c r="R588">
        <v>0.22553191489361701</v>
      </c>
      <c r="S588">
        <v>29630</v>
      </c>
      <c r="T588">
        <v>1</v>
      </c>
      <c r="U588">
        <v>0</v>
      </c>
      <c r="V588">
        <v>1</v>
      </c>
      <c r="W588">
        <v>1</v>
      </c>
      <c r="X588">
        <v>0</v>
      </c>
      <c r="Y588">
        <v>1</v>
      </c>
      <c r="Z588">
        <v>2</v>
      </c>
      <c r="AA588">
        <v>0</v>
      </c>
      <c r="AB588">
        <v>2</v>
      </c>
      <c r="AC588">
        <v>0</v>
      </c>
      <c r="AD588">
        <v>8</v>
      </c>
      <c r="AF588">
        <v>0.22553191489361701</v>
      </c>
      <c r="AG588">
        <v>29630</v>
      </c>
    </row>
    <row r="589" spans="1:33" x14ac:dyDescent="0.2">
      <c r="A589" t="s">
        <v>3240</v>
      </c>
      <c r="B589" t="s">
        <v>3241</v>
      </c>
      <c r="C589" t="s">
        <v>3242</v>
      </c>
      <c r="D589">
        <v>740</v>
      </c>
      <c r="F589" t="s">
        <v>989</v>
      </c>
      <c r="G589" t="s">
        <v>988</v>
      </c>
      <c r="H589">
        <v>94457</v>
      </c>
      <c r="I589">
        <v>0.188</v>
      </c>
      <c r="J589">
        <v>9.3243243243243248E-2</v>
      </c>
      <c r="K589">
        <v>0</v>
      </c>
      <c r="L589">
        <v>2.0181818181818179E-2</v>
      </c>
      <c r="M589">
        <v>0.40799999999999997</v>
      </c>
      <c r="N589">
        <v>0.10045565209622301</v>
      </c>
      <c r="O589">
        <v>0.16751638747268754</v>
      </c>
      <c r="P589">
        <v>4.9645390070921988E-2</v>
      </c>
      <c r="Q589">
        <v>0.26486486486486488</v>
      </c>
      <c r="R589">
        <v>0.2135388002201431</v>
      </c>
      <c r="S589">
        <v>35739</v>
      </c>
      <c r="T589">
        <v>0</v>
      </c>
      <c r="U589">
        <v>2</v>
      </c>
      <c r="V589">
        <v>1</v>
      </c>
      <c r="W589">
        <v>0</v>
      </c>
      <c r="X589">
        <v>0</v>
      </c>
      <c r="Y589">
        <v>2</v>
      </c>
      <c r="Z589">
        <v>0</v>
      </c>
      <c r="AA589">
        <v>0</v>
      </c>
      <c r="AB589">
        <v>0</v>
      </c>
      <c r="AC589">
        <v>2</v>
      </c>
      <c r="AD589">
        <v>7</v>
      </c>
      <c r="AF589">
        <v>0.2135388002201431</v>
      </c>
      <c r="AG589">
        <v>35739</v>
      </c>
    </row>
    <row r="590" spans="1:33" x14ac:dyDescent="0.2">
      <c r="A590" t="s">
        <v>3243</v>
      </c>
      <c r="B590" t="s">
        <v>3244</v>
      </c>
      <c r="C590" t="s">
        <v>1358</v>
      </c>
      <c r="D590">
        <v>881</v>
      </c>
      <c r="F590" t="s">
        <v>977</v>
      </c>
      <c r="G590" t="s">
        <v>976</v>
      </c>
      <c r="H590">
        <v>71481</v>
      </c>
      <c r="I590">
        <v>4.4000000000000004E-2</v>
      </c>
      <c r="J590">
        <v>0.34392735527809309</v>
      </c>
      <c r="K590">
        <v>3.1782065834279227E-2</v>
      </c>
      <c r="L590">
        <v>2.6818181818181817E-2</v>
      </c>
      <c r="M590">
        <v>0.33200000000000002</v>
      </c>
      <c r="N590">
        <v>0.14341677503250974</v>
      </c>
      <c r="O590">
        <v>0.4901685393258427</v>
      </c>
      <c r="P590">
        <v>4.5503791982665222E-2</v>
      </c>
      <c r="Q590">
        <v>0.16572077185017026</v>
      </c>
      <c r="R590">
        <v>0.27097661623108665</v>
      </c>
      <c r="S590">
        <v>38232</v>
      </c>
      <c r="T590">
        <v>0</v>
      </c>
      <c r="U590">
        <v>0</v>
      </c>
      <c r="V590">
        <v>2</v>
      </c>
      <c r="W590">
        <v>1</v>
      </c>
      <c r="X590">
        <v>1</v>
      </c>
      <c r="Y590">
        <v>1</v>
      </c>
      <c r="Z590">
        <v>0</v>
      </c>
      <c r="AA590">
        <v>2</v>
      </c>
      <c r="AB590">
        <v>0</v>
      </c>
      <c r="AC590">
        <v>0</v>
      </c>
      <c r="AD590">
        <v>7</v>
      </c>
      <c r="AF590">
        <v>0.27097661623108665</v>
      </c>
      <c r="AG590">
        <v>38232</v>
      </c>
    </row>
    <row r="591" spans="1:33" x14ac:dyDescent="0.2">
      <c r="A591" t="s">
        <v>3245</v>
      </c>
      <c r="B591" t="s">
        <v>3246</v>
      </c>
      <c r="C591" t="s">
        <v>1524</v>
      </c>
      <c r="D591">
        <v>2019</v>
      </c>
      <c r="F591" t="s">
        <v>232</v>
      </c>
      <c r="G591" t="s">
        <v>1062</v>
      </c>
      <c r="H591">
        <v>68378</v>
      </c>
      <c r="I591">
        <v>5.7999999999999996E-2</v>
      </c>
      <c r="J591">
        <v>5.6463595839524518E-2</v>
      </c>
      <c r="K591">
        <v>2.7736503219415551E-2</v>
      </c>
      <c r="L591">
        <v>4.1636363636363631E-2</v>
      </c>
      <c r="M591">
        <v>0.35600000000000004</v>
      </c>
      <c r="N591">
        <v>-3.508989460632362E-2</v>
      </c>
      <c r="O591">
        <v>0.35177635410599883</v>
      </c>
      <c r="P591">
        <v>2.7217268887846081E-2</v>
      </c>
      <c r="Q591">
        <v>0.15156017830609211</v>
      </c>
      <c r="R591">
        <v>0.20537261698440207</v>
      </c>
      <c r="S591">
        <v>34396</v>
      </c>
      <c r="T591">
        <v>1</v>
      </c>
      <c r="U591">
        <v>0</v>
      </c>
      <c r="V591">
        <v>0</v>
      </c>
      <c r="W591">
        <v>1</v>
      </c>
      <c r="X591">
        <v>2</v>
      </c>
      <c r="Y591">
        <v>1</v>
      </c>
      <c r="Z591">
        <v>2</v>
      </c>
      <c r="AA591">
        <v>0</v>
      </c>
      <c r="AB591">
        <v>0</v>
      </c>
      <c r="AC591">
        <v>0</v>
      </c>
      <c r="AD591">
        <v>7</v>
      </c>
      <c r="AF591">
        <v>0.20537261698440207</v>
      </c>
      <c r="AG591">
        <v>34396</v>
      </c>
    </row>
    <row r="592" spans="1:33" x14ac:dyDescent="0.2">
      <c r="A592" t="s">
        <v>3247</v>
      </c>
      <c r="B592" t="s">
        <v>3248</v>
      </c>
      <c r="C592" t="s">
        <v>1667</v>
      </c>
      <c r="D592">
        <v>1498</v>
      </c>
      <c r="F592" t="s">
        <v>247</v>
      </c>
      <c r="G592" t="s">
        <v>1011</v>
      </c>
      <c r="H592">
        <v>59056</v>
      </c>
      <c r="I592">
        <v>0.06</v>
      </c>
      <c r="J592">
        <v>5.7409879839786383E-2</v>
      </c>
      <c r="K592">
        <v>3.0040053404539385E-2</v>
      </c>
      <c r="L592">
        <v>2.809090909090909E-2</v>
      </c>
      <c r="M592">
        <v>0.34299999999999997</v>
      </c>
      <c r="N592">
        <v>5.993401172413057E-2</v>
      </c>
      <c r="O592">
        <v>0.52783260955388867</v>
      </c>
      <c r="P592">
        <v>0</v>
      </c>
      <c r="Q592">
        <v>0.19359145527369825</v>
      </c>
      <c r="R592">
        <v>0.21272365805168986</v>
      </c>
      <c r="S592">
        <v>32313</v>
      </c>
      <c r="T592">
        <v>1</v>
      </c>
      <c r="U592">
        <v>0</v>
      </c>
      <c r="V592">
        <v>0</v>
      </c>
      <c r="W592">
        <v>1</v>
      </c>
      <c r="X592">
        <v>1</v>
      </c>
      <c r="Y592">
        <v>1</v>
      </c>
      <c r="Z592">
        <v>0</v>
      </c>
      <c r="AA592">
        <v>2</v>
      </c>
      <c r="AB592">
        <v>0</v>
      </c>
      <c r="AC592">
        <v>1</v>
      </c>
      <c r="AD592">
        <v>7</v>
      </c>
      <c r="AF592">
        <v>0.21272365805168986</v>
      </c>
      <c r="AG592">
        <v>32313</v>
      </c>
    </row>
    <row r="593" spans="1:33" x14ac:dyDescent="0.2">
      <c r="A593" t="s">
        <v>3249</v>
      </c>
      <c r="B593" t="s">
        <v>3250</v>
      </c>
      <c r="C593" t="s">
        <v>1712</v>
      </c>
      <c r="D593">
        <v>1841</v>
      </c>
      <c r="F593" t="s">
        <v>977</v>
      </c>
      <c r="G593" t="s">
        <v>976</v>
      </c>
      <c r="H593">
        <v>74779</v>
      </c>
      <c r="I593">
        <v>0.10300000000000001</v>
      </c>
      <c r="J593">
        <v>9.8859315589353611E-2</v>
      </c>
      <c r="K593">
        <v>9.125475285171103E-2</v>
      </c>
      <c r="L593">
        <v>2.6818181818181817E-2</v>
      </c>
      <c r="M593">
        <v>0.255</v>
      </c>
      <c r="N593">
        <v>0.14341677503250974</v>
      </c>
      <c r="O593">
        <v>0.22526173590003376</v>
      </c>
      <c r="P593">
        <v>3.2580136626379402E-2</v>
      </c>
      <c r="Q593">
        <v>0.28951656708310702</v>
      </c>
      <c r="R593">
        <v>0.24948828746872867</v>
      </c>
      <c r="S593">
        <v>24299</v>
      </c>
      <c r="T593">
        <v>0</v>
      </c>
      <c r="U593">
        <v>1</v>
      </c>
      <c r="V593">
        <v>1</v>
      </c>
      <c r="W593">
        <v>2</v>
      </c>
      <c r="X593">
        <v>1</v>
      </c>
      <c r="Y593">
        <v>0</v>
      </c>
      <c r="Z593">
        <v>0</v>
      </c>
      <c r="AA593">
        <v>0</v>
      </c>
      <c r="AB593">
        <v>0</v>
      </c>
      <c r="AC593">
        <v>2</v>
      </c>
      <c r="AD593">
        <v>7</v>
      </c>
      <c r="AF593">
        <v>0.24948828746872867</v>
      </c>
      <c r="AG593">
        <v>24299</v>
      </c>
    </row>
    <row r="594" spans="1:33" x14ac:dyDescent="0.2">
      <c r="A594" t="s">
        <v>3251</v>
      </c>
      <c r="B594" t="s">
        <v>3252</v>
      </c>
      <c r="C594" t="s">
        <v>1706</v>
      </c>
      <c r="D594">
        <v>972</v>
      </c>
      <c r="F594" t="s">
        <v>1045</v>
      </c>
      <c r="G594" t="s">
        <v>1044</v>
      </c>
      <c r="H594">
        <v>93750</v>
      </c>
      <c r="I594">
        <v>5.2999999999999999E-2</v>
      </c>
      <c r="J594">
        <v>4.9382716049382713E-2</v>
      </c>
      <c r="K594">
        <v>5.1440329218106996E-3</v>
      </c>
      <c r="L594">
        <v>3.2000000000000001E-2</v>
      </c>
      <c r="M594">
        <v>0.315</v>
      </c>
      <c r="N594">
        <v>5.716481867041108E-2</v>
      </c>
      <c r="O594">
        <v>0.41469338190649668</v>
      </c>
      <c r="P594">
        <v>9.6570397111913356E-2</v>
      </c>
      <c r="Q594">
        <v>0.20370370370370369</v>
      </c>
      <c r="R594">
        <v>0.18197424892703862</v>
      </c>
      <c r="S594">
        <v>36567</v>
      </c>
      <c r="T594">
        <v>0</v>
      </c>
      <c r="U594">
        <v>0</v>
      </c>
      <c r="V594">
        <v>0</v>
      </c>
      <c r="W594">
        <v>0</v>
      </c>
      <c r="X594">
        <v>2</v>
      </c>
      <c r="Y594">
        <v>1</v>
      </c>
      <c r="Z594">
        <v>0</v>
      </c>
      <c r="AA594">
        <v>1</v>
      </c>
      <c r="AB594">
        <v>2</v>
      </c>
      <c r="AC594">
        <v>1</v>
      </c>
      <c r="AD594">
        <v>7</v>
      </c>
      <c r="AF594">
        <v>0.18197424892703862</v>
      </c>
      <c r="AG594">
        <v>36567</v>
      </c>
    </row>
    <row r="595" spans="1:33" x14ac:dyDescent="0.2">
      <c r="A595" t="s">
        <v>3253</v>
      </c>
      <c r="B595" t="s">
        <v>3254</v>
      </c>
      <c r="C595" t="s">
        <v>1736</v>
      </c>
      <c r="D595">
        <v>1928</v>
      </c>
      <c r="F595" t="s">
        <v>989</v>
      </c>
      <c r="G595" t="s">
        <v>988</v>
      </c>
      <c r="H595">
        <v>64924</v>
      </c>
      <c r="I595">
        <v>0.08</v>
      </c>
      <c r="J595">
        <v>8.9730290456431536E-2</v>
      </c>
      <c r="K595">
        <v>3.1639004149377592E-2</v>
      </c>
      <c r="L595">
        <v>2.0181818181818179E-2</v>
      </c>
      <c r="M595">
        <v>0.38900000000000001</v>
      </c>
      <c r="N595">
        <v>0.10045565209622301</v>
      </c>
      <c r="O595">
        <v>0.29691516709511567</v>
      </c>
      <c r="P595">
        <v>4.8387096774193547E-2</v>
      </c>
      <c r="Q595">
        <v>0.19190871369294607</v>
      </c>
      <c r="R595">
        <v>0.18081354338114272</v>
      </c>
      <c r="S595">
        <v>31211</v>
      </c>
      <c r="T595">
        <v>1</v>
      </c>
      <c r="U595">
        <v>1</v>
      </c>
      <c r="V595">
        <v>1</v>
      </c>
      <c r="W595">
        <v>1</v>
      </c>
      <c r="X595">
        <v>0</v>
      </c>
      <c r="Y595">
        <v>2</v>
      </c>
      <c r="Z595">
        <v>0</v>
      </c>
      <c r="AA595">
        <v>0</v>
      </c>
      <c r="AB595">
        <v>0</v>
      </c>
      <c r="AC595">
        <v>1</v>
      </c>
      <c r="AD595">
        <v>7</v>
      </c>
      <c r="AF595">
        <v>0.18081354338114272</v>
      </c>
      <c r="AG595">
        <v>31211</v>
      </c>
    </row>
    <row r="596" spans="1:33" x14ac:dyDescent="0.2">
      <c r="A596" t="s">
        <v>3255</v>
      </c>
      <c r="B596" t="s">
        <v>3256</v>
      </c>
      <c r="C596" t="s">
        <v>1827</v>
      </c>
      <c r="D596">
        <v>1606</v>
      </c>
      <c r="F596" t="s">
        <v>977</v>
      </c>
      <c r="G596" t="s">
        <v>976</v>
      </c>
      <c r="H596">
        <v>78659</v>
      </c>
      <c r="I596">
        <v>0.16600000000000001</v>
      </c>
      <c r="J596">
        <v>6.7247820672478212E-2</v>
      </c>
      <c r="K596">
        <v>2.8019925280199254E-2</v>
      </c>
      <c r="L596">
        <v>2.6818181818181817E-2</v>
      </c>
      <c r="M596">
        <v>0.33200000000000002</v>
      </c>
      <c r="N596">
        <v>0.14341677503250974</v>
      </c>
      <c r="O596">
        <v>0.27368053128276826</v>
      </c>
      <c r="P596">
        <v>1.5328019619865114E-2</v>
      </c>
      <c r="Q596">
        <v>0.21606475716064757</v>
      </c>
      <c r="R596">
        <v>0.27786144578313254</v>
      </c>
      <c r="S596">
        <v>34371</v>
      </c>
      <c r="T596">
        <v>0</v>
      </c>
      <c r="U596">
        <v>2</v>
      </c>
      <c r="V596">
        <v>1</v>
      </c>
      <c r="W596">
        <v>1</v>
      </c>
      <c r="X596">
        <v>1</v>
      </c>
      <c r="Y596">
        <v>1</v>
      </c>
      <c r="Z596">
        <v>0</v>
      </c>
      <c r="AA596">
        <v>0</v>
      </c>
      <c r="AB596">
        <v>0</v>
      </c>
      <c r="AC596">
        <v>1</v>
      </c>
      <c r="AD596">
        <v>7</v>
      </c>
      <c r="AF596">
        <v>0.27786144578313254</v>
      </c>
      <c r="AG596">
        <v>34371</v>
      </c>
    </row>
    <row r="597" spans="1:33" x14ac:dyDescent="0.2">
      <c r="A597" t="s">
        <v>3257</v>
      </c>
      <c r="B597" t="s">
        <v>3258</v>
      </c>
      <c r="C597" t="s">
        <v>1895</v>
      </c>
      <c r="D597">
        <v>2378</v>
      </c>
      <c r="F597" t="s">
        <v>989</v>
      </c>
      <c r="G597" t="s">
        <v>988</v>
      </c>
      <c r="H597">
        <v>69079</v>
      </c>
      <c r="I597">
        <v>9.9000000000000005E-2</v>
      </c>
      <c r="J597">
        <v>4.4154751892346508E-2</v>
      </c>
      <c r="K597">
        <v>3.0277544154751892E-2</v>
      </c>
      <c r="L597">
        <v>2.0181818181818179E-2</v>
      </c>
      <c r="M597">
        <v>0.30599999999999999</v>
      </c>
      <c r="N597">
        <v>0.10045565209622301</v>
      </c>
      <c r="O597">
        <v>0.27027027027027029</v>
      </c>
      <c r="P597">
        <v>6.3041765169424738E-2</v>
      </c>
      <c r="Q597">
        <v>0.2413793103448276</v>
      </c>
      <c r="R597">
        <v>0.22595881352730021</v>
      </c>
      <c r="S597">
        <v>22914</v>
      </c>
      <c r="T597">
        <v>1</v>
      </c>
      <c r="U597">
        <v>1</v>
      </c>
      <c r="V597">
        <v>0</v>
      </c>
      <c r="W597">
        <v>1</v>
      </c>
      <c r="X597">
        <v>0</v>
      </c>
      <c r="Y597">
        <v>1</v>
      </c>
      <c r="Z597">
        <v>0</v>
      </c>
      <c r="AA597">
        <v>0</v>
      </c>
      <c r="AB597">
        <v>1</v>
      </c>
      <c r="AC597">
        <v>2</v>
      </c>
      <c r="AD597">
        <v>7</v>
      </c>
      <c r="AF597">
        <v>0.22595881352730021</v>
      </c>
      <c r="AG597">
        <v>22914</v>
      </c>
    </row>
    <row r="598" spans="1:33" x14ac:dyDescent="0.2">
      <c r="A598" t="s">
        <v>3259</v>
      </c>
      <c r="B598" t="s">
        <v>3260</v>
      </c>
      <c r="C598" t="s">
        <v>1760</v>
      </c>
      <c r="D598">
        <v>2214</v>
      </c>
      <c r="F598" t="s">
        <v>977</v>
      </c>
      <c r="G598" t="s">
        <v>976</v>
      </c>
      <c r="H598">
        <v>89318</v>
      </c>
      <c r="I598">
        <v>6.0999999999999999E-2</v>
      </c>
      <c r="J598">
        <v>8.1300813008130079E-2</v>
      </c>
      <c r="K598">
        <v>4.2005420054200542E-2</v>
      </c>
      <c r="L598">
        <v>2.6818181818181817E-2</v>
      </c>
      <c r="M598">
        <v>0.41299999999999998</v>
      </c>
      <c r="N598">
        <v>0.14341677503250974</v>
      </c>
      <c r="O598">
        <v>0.4083385711292688</v>
      </c>
      <c r="P598">
        <v>4.4866264020707508E-2</v>
      </c>
      <c r="Q598">
        <v>0.20460704607046071</v>
      </c>
      <c r="R598">
        <v>0.170506076546345</v>
      </c>
      <c r="S598">
        <v>40947</v>
      </c>
      <c r="T598">
        <v>0</v>
      </c>
      <c r="U598">
        <v>0</v>
      </c>
      <c r="V598">
        <v>1</v>
      </c>
      <c r="W598">
        <v>1</v>
      </c>
      <c r="X598">
        <v>1</v>
      </c>
      <c r="Y598">
        <v>2</v>
      </c>
      <c r="Z598">
        <v>0</v>
      </c>
      <c r="AA598">
        <v>1</v>
      </c>
      <c r="AB598">
        <v>0</v>
      </c>
      <c r="AC598">
        <v>1</v>
      </c>
      <c r="AD598">
        <v>7</v>
      </c>
      <c r="AF598">
        <v>0.170506076546345</v>
      </c>
      <c r="AG598">
        <v>40947</v>
      </c>
    </row>
    <row r="599" spans="1:33" x14ac:dyDescent="0.2">
      <c r="A599" t="s">
        <v>3261</v>
      </c>
      <c r="B599" t="s">
        <v>3262</v>
      </c>
      <c r="C599" t="s">
        <v>1799</v>
      </c>
      <c r="D599">
        <v>1326</v>
      </c>
      <c r="F599" t="s">
        <v>247</v>
      </c>
      <c r="G599" t="s">
        <v>1011</v>
      </c>
      <c r="H599">
        <v>79069</v>
      </c>
      <c r="I599">
        <v>0.13699999999999998</v>
      </c>
      <c r="J599">
        <v>9.6530920060331829E-2</v>
      </c>
      <c r="K599">
        <v>5.2036199095022627E-2</v>
      </c>
      <c r="L599">
        <v>2.809090909090909E-2</v>
      </c>
      <c r="M599">
        <v>0.28499999999999998</v>
      </c>
      <c r="N599">
        <v>5.993401172413057E-2</v>
      </c>
      <c r="O599">
        <v>0.33513964151729886</v>
      </c>
      <c r="P599">
        <v>3.3069734004313442E-2</v>
      </c>
      <c r="Q599">
        <v>0.18476621417797889</v>
      </c>
      <c r="R599">
        <v>0.21424384525205159</v>
      </c>
      <c r="S599">
        <v>31468</v>
      </c>
      <c r="T599">
        <v>0</v>
      </c>
      <c r="U599">
        <v>2</v>
      </c>
      <c r="V599">
        <v>1</v>
      </c>
      <c r="W599">
        <v>2</v>
      </c>
      <c r="X599">
        <v>1</v>
      </c>
      <c r="Y599">
        <v>0</v>
      </c>
      <c r="Z599">
        <v>0</v>
      </c>
      <c r="AA599">
        <v>0</v>
      </c>
      <c r="AB599">
        <v>0</v>
      </c>
      <c r="AC599">
        <v>1</v>
      </c>
      <c r="AD599">
        <v>7</v>
      </c>
      <c r="AF599">
        <v>0.21424384525205159</v>
      </c>
      <c r="AG599">
        <v>31468</v>
      </c>
    </row>
    <row r="600" spans="1:33" x14ac:dyDescent="0.2">
      <c r="A600" t="s">
        <v>3263</v>
      </c>
      <c r="B600" t="s">
        <v>3264</v>
      </c>
      <c r="C600" t="s">
        <v>1655</v>
      </c>
      <c r="D600">
        <v>1086</v>
      </c>
      <c r="F600" t="s">
        <v>1045</v>
      </c>
      <c r="G600" t="s">
        <v>1044</v>
      </c>
      <c r="H600">
        <v>50765</v>
      </c>
      <c r="I600">
        <v>4.5999999999999999E-2</v>
      </c>
      <c r="J600">
        <v>2.6703499079189688E-2</v>
      </c>
      <c r="K600">
        <v>4.2357274401473299E-2</v>
      </c>
      <c r="L600">
        <v>3.2000000000000001E-2</v>
      </c>
      <c r="M600">
        <v>0.24399999999999999</v>
      </c>
      <c r="N600">
        <v>5.716481867041108E-2</v>
      </c>
      <c r="O600">
        <v>0.26332094175960347</v>
      </c>
      <c r="P600">
        <v>8.5227272727272721E-2</v>
      </c>
      <c r="Q600">
        <v>0.23572744014732966</v>
      </c>
      <c r="R600">
        <v>0.14879546528105811</v>
      </c>
      <c r="S600">
        <v>31183</v>
      </c>
      <c r="T600">
        <v>2</v>
      </c>
      <c r="U600">
        <v>0</v>
      </c>
      <c r="V600">
        <v>0</v>
      </c>
      <c r="W600">
        <v>1</v>
      </c>
      <c r="X600">
        <v>2</v>
      </c>
      <c r="Y600">
        <v>0</v>
      </c>
      <c r="Z600">
        <v>0</v>
      </c>
      <c r="AA600">
        <v>0</v>
      </c>
      <c r="AB600">
        <v>1</v>
      </c>
      <c r="AC600">
        <v>1</v>
      </c>
      <c r="AD600">
        <v>7</v>
      </c>
      <c r="AF600">
        <v>0.14879546528105811</v>
      </c>
      <c r="AG600">
        <v>31183</v>
      </c>
    </row>
    <row r="601" spans="1:33" x14ac:dyDescent="0.2">
      <c r="A601" t="s">
        <v>3265</v>
      </c>
      <c r="B601" t="s">
        <v>3266</v>
      </c>
      <c r="C601" t="s">
        <v>1698</v>
      </c>
      <c r="D601">
        <v>985</v>
      </c>
      <c r="F601" t="s">
        <v>232</v>
      </c>
      <c r="G601" t="s">
        <v>1062</v>
      </c>
      <c r="H601">
        <v>77863</v>
      </c>
      <c r="I601">
        <v>5.7999999999999996E-2</v>
      </c>
      <c r="J601">
        <v>8.3248730964466999E-2</v>
      </c>
      <c r="K601">
        <v>1.4213197969543147E-2</v>
      </c>
      <c r="L601">
        <v>4.1636363636363631E-2</v>
      </c>
      <c r="M601">
        <v>0.28399999999999997</v>
      </c>
      <c r="N601">
        <v>-3.508989460632362E-2</v>
      </c>
      <c r="O601">
        <v>0.37479452054794521</v>
      </c>
      <c r="P601">
        <v>7.901907356948229E-2</v>
      </c>
      <c r="Q601">
        <v>9.746192893401015E-2</v>
      </c>
      <c r="R601">
        <v>0.17205138186064617</v>
      </c>
      <c r="S601">
        <v>40000</v>
      </c>
      <c r="T601">
        <v>0</v>
      </c>
      <c r="U601">
        <v>0</v>
      </c>
      <c r="V601">
        <v>1</v>
      </c>
      <c r="W601">
        <v>0</v>
      </c>
      <c r="X601">
        <v>2</v>
      </c>
      <c r="Y601">
        <v>0</v>
      </c>
      <c r="Z601">
        <v>2</v>
      </c>
      <c r="AA601">
        <v>1</v>
      </c>
      <c r="AB601">
        <v>1</v>
      </c>
      <c r="AC601">
        <v>0</v>
      </c>
      <c r="AD601">
        <v>7</v>
      </c>
      <c r="AF601">
        <v>0.17205138186064617</v>
      </c>
      <c r="AG601">
        <v>40000</v>
      </c>
    </row>
    <row r="602" spans="1:33" x14ac:dyDescent="0.2">
      <c r="A602" t="s">
        <v>3267</v>
      </c>
      <c r="B602" t="s">
        <v>3268</v>
      </c>
      <c r="C602" t="s">
        <v>1431</v>
      </c>
      <c r="D602">
        <v>1966</v>
      </c>
      <c r="F602" t="s">
        <v>1045</v>
      </c>
      <c r="G602" t="s">
        <v>1044</v>
      </c>
      <c r="H602">
        <v>67734</v>
      </c>
      <c r="I602">
        <v>5.7999999999999996E-2</v>
      </c>
      <c r="J602">
        <v>0.20905391658189218</v>
      </c>
      <c r="K602">
        <v>3.8148524923702951E-2</v>
      </c>
      <c r="L602">
        <v>3.2000000000000001E-2</v>
      </c>
      <c r="M602">
        <v>0.248</v>
      </c>
      <c r="N602">
        <v>5.716481867041108E-2</v>
      </c>
      <c r="O602">
        <v>0.4428099669768838</v>
      </c>
      <c r="P602">
        <v>2.1890547263681594E-2</v>
      </c>
      <c r="Q602">
        <v>0.13987792472024416</v>
      </c>
      <c r="R602">
        <v>0.20887174541947925</v>
      </c>
      <c r="S602">
        <v>38622</v>
      </c>
      <c r="T602">
        <v>1</v>
      </c>
      <c r="U602">
        <v>0</v>
      </c>
      <c r="V602">
        <v>2</v>
      </c>
      <c r="W602">
        <v>1</v>
      </c>
      <c r="X602">
        <v>2</v>
      </c>
      <c r="Y602">
        <v>0</v>
      </c>
      <c r="Z602">
        <v>0</v>
      </c>
      <c r="AA602">
        <v>1</v>
      </c>
      <c r="AB602">
        <v>0</v>
      </c>
      <c r="AC602">
        <v>0</v>
      </c>
      <c r="AD602">
        <v>7</v>
      </c>
      <c r="AF602">
        <v>0.20887174541947925</v>
      </c>
      <c r="AG602">
        <v>38622</v>
      </c>
    </row>
    <row r="603" spans="1:33" x14ac:dyDescent="0.2">
      <c r="A603" t="s">
        <v>3269</v>
      </c>
      <c r="B603" t="s">
        <v>3270</v>
      </c>
      <c r="C603" t="s">
        <v>1628</v>
      </c>
      <c r="D603">
        <v>2609</v>
      </c>
      <c r="F603" t="s">
        <v>1045</v>
      </c>
      <c r="G603" t="s">
        <v>1044</v>
      </c>
      <c r="H603">
        <v>81850</v>
      </c>
      <c r="I603">
        <v>0.12</v>
      </c>
      <c r="J603">
        <v>8.1257186661556152E-2</v>
      </c>
      <c r="K603">
        <v>4.6377922575699504E-2</v>
      </c>
      <c r="L603">
        <v>3.2000000000000001E-2</v>
      </c>
      <c r="M603">
        <v>0.34299999999999997</v>
      </c>
      <c r="N603">
        <v>5.716481867041108E-2</v>
      </c>
      <c r="O603">
        <v>0.22949143879376438</v>
      </c>
      <c r="P603">
        <v>2.0994475138121547E-2</v>
      </c>
      <c r="Q603">
        <v>0.18282866998850134</v>
      </c>
      <c r="R603">
        <v>0.17196158108607315</v>
      </c>
      <c r="S603">
        <v>29429</v>
      </c>
      <c r="T603">
        <v>0</v>
      </c>
      <c r="U603">
        <v>1</v>
      </c>
      <c r="V603">
        <v>1</v>
      </c>
      <c r="W603">
        <v>1</v>
      </c>
      <c r="X603">
        <v>2</v>
      </c>
      <c r="Y603">
        <v>1</v>
      </c>
      <c r="Z603">
        <v>0</v>
      </c>
      <c r="AA603">
        <v>0</v>
      </c>
      <c r="AB603">
        <v>0</v>
      </c>
      <c r="AC603">
        <v>1</v>
      </c>
      <c r="AD603">
        <v>7</v>
      </c>
      <c r="AF603">
        <v>0.17196158108607315</v>
      </c>
      <c r="AG603">
        <v>29429</v>
      </c>
    </row>
    <row r="604" spans="1:33" x14ac:dyDescent="0.2">
      <c r="A604" t="s">
        <v>3271</v>
      </c>
      <c r="B604" t="s">
        <v>3272</v>
      </c>
      <c r="C604" t="s">
        <v>1502</v>
      </c>
      <c r="D604">
        <v>1660</v>
      </c>
      <c r="F604" t="s">
        <v>972</v>
      </c>
      <c r="G604" t="s">
        <v>971</v>
      </c>
      <c r="H604">
        <v>60846</v>
      </c>
      <c r="I604">
        <v>0.14099999999999999</v>
      </c>
      <c r="J604">
        <v>0.11265060240963855</v>
      </c>
      <c r="K604">
        <v>1.2048192771084338E-2</v>
      </c>
      <c r="L604">
        <v>3.0727272727272725E-2</v>
      </c>
      <c r="M604">
        <v>0.28600000000000003</v>
      </c>
      <c r="N604">
        <v>9.0296649086760147E-2</v>
      </c>
      <c r="O604">
        <v>0.31158357771260997</v>
      </c>
      <c r="P604">
        <v>8.590308370044053E-2</v>
      </c>
      <c r="Q604">
        <v>0.1644578313253012</v>
      </c>
      <c r="R604">
        <v>0.31584497759029789</v>
      </c>
      <c r="S604">
        <v>29412</v>
      </c>
      <c r="T604">
        <v>1</v>
      </c>
      <c r="U604">
        <v>2</v>
      </c>
      <c r="V604">
        <v>1</v>
      </c>
      <c r="W604">
        <v>0</v>
      </c>
      <c r="X604">
        <v>2</v>
      </c>
      <c r="Y604">
        <v>0</v>
      </c>
      <c r="Z604">
        <v>0</v>
      </c>
      <c r="AA604">
        <v>0</v>
      </c>
      <c r="AB604">
        <v>1</v>
      </c>
      <c r="AC604">
        <v>0</v>
      </c>
      <c r="AD604">
        <v>7</v>
      </c>
      <c r="AF604">
        <v>0.31584497759029789</v>
      </c>
      <c r="AG604">
        <v>29412</v>
      </c>
    </row>
    <row r="605" spans="1:33" x14ac:dyDescent="0.2">
      <c r="A605" t="s">
        <v>3273</v>
      </c>
      <c r="B605" t="s">
        <v>3274</v>
      </c>
      <c r="C605" t="s">
        <v>1598</v>
      </c>
      <c r="D605">
        <v>1365</v>
      </c>
      <c r="F605" t="s">
        <v>1090</v>
      </c>
      <c r="G605" t="s">
        <v>1089</v>
      </c>
      <c r="H605">
        <v>58646</v>
      </c>
      <c r="I605">
        <v>0.13699999999999998</v>
      </c>
      <c r="J605">
        <v>9.6703296703296707E-2</v>
      </c>
      <c r="K605">
        <v>3.1501831501831501E-2</v>
      </c>
      <c r="L605">
        <v>2.2545454545454546E-2</v>
      </c>
      <c r="M605">
        <v>0.22699999999999998</v>
      </c>
      <c r="N605">
        <v>0.16787640775660517</v>
      </c>
      <c r="O605">
        <v>0.18313035633739289</v>
      </c>
      <c r="P605">
        <v>3.5335689045936397E-2</v>
      </c>
      <c r="Q605">
        <v>0.36336996336996336</v>
      </c>
      <c r="R605">
        <v>0.28956943602183144</v>
      </c>
      <c r="S605">
        <v>30518</v>
      </c>
      <c r="T605">
        <v>1</v>
      </c>
      <c r="U605">
        <v>2</v>
      </c>
      <c r="V605">
        <v>1</v>
      </c>
      <c r="W605">
        <v>1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2</v>
      </c>
      <c r="AD605">
        <v>7</v>
      </c>
      <c r="AF605">
        <v>0.28956943602183144</v>
      </c>
      <c r="AG605">
        <v>30518</v>
      </c>
    </row>
    <row r="606" spans="1:33" x14ac:dyDescent="0.2">
      <c r="A606" t="s">
        <v>3275</v>
      </c>
      <c r="B606" t="s">
        <v>3276</v>
      </c>
      <c r="C606" t="s">
        <v>3277</v>
      </c>
      <c r="D606">
        <v>799</v>
      </c>
      <c r="F606" t="s">
        <v>998</v>
      </c>
      <c r="G606" t="s">
        <v>997</v>
      </c>
      <c r="H606">
        <v>70724</v>
      </c>
      <c r="I606">
        <v>8.199999999999999E-2</v>
      </c>
      <c r="J606">
        <v>1.2515644555694619E-3</v>
      </c>
      <c r="K606">
        <v>1.7521902377972465E-2</v>
      </c>
      <c r="L606">
        <v>2.7545454545454543E-2</v>
      </c>
      <c r="M606">
        <v>0.27</v>
      </c>
      <c r="N606">
        <v>3.6888775789844577E-2</v>
      </c>
      <c r="O606">
        <v>0.44024767801857584</v>
      </c>
      <c r="P606">
        <v>0.11320754716981132</v>
      </c>
      <c r="Q606">
        <v>0.17772215269086358</v>
      </c>
      <c r="R606">
        <v>0.13510941960038059</v>
      </c>
      <c r="S606">
        <v>31707</v>
      </c>
      <c r="T606">
        <v>1</v>
      </c>
      <c r="U606">
        <v>1</v>
      </c>
      <c r="V606">
        <v>0</v>
      </c>
      <c r="W606">
        <v>0</v>
      </c>
      <c r="X606">
        <v>1</v>
      </c>
      <c r="Y606">
        <v>0</v>
      </c>
      <c r="Z606">
        <v>0</v>
      </c>
      <c r="AA606">
        <v>1</v>
      </c>
      <c r="AB606">
        <v>2</v>
      </c>
      <c r="AC606">
        <v>1</v>
      </c>
      <c r="AD606">
        <v>7</v>
      </c>
      <c r="AF606">
        <v>0.13510941960038059</v>
      </c>
      <c r="AG606">
        <v>31707</v>
      </c>
    </row>
    <row r="607" spans="1:33" x14ac:dyDescent="0.2">
      <c r="A607" t="s">
        <v>3278</v>
      </c>
      <c r="B607" t="s">
        <v>3279</v>
      </c>
      <c r="C607" t="s">
        <v>1558</v>
      </c>
      <c r="D607">
        <v>2089</v>
      </c>
      <c r="F607" t="s">
        <v>998</v>
      </c>
      <c r="G607" t="s">
        <v>997</v>
      </c>
      <c r="H607">
        <v>72584</v>
      </c>
      <c r="I607">
        <v>0.11900000000000001</v>
      </c>
      <c r="J607">
        <v>0.15605552896122546</v>
      </c>
      <c r="K607">
        <v>2.4413595021541407E-2</v>
      </c>
      <c r="L607">
        <v>2.7545454545454543E-2</v>
      </c>
      <c r="M607">
        <v>0.20100000000000001</v>
      </c>
      <c r="N607">
        <v>3.6888775789844577E-2</v>
      </c>
      <c r="O607">
        <v>0.51791639017916391</v>
      </c>
      <c r="P607">
        <v>2.7467411545623835E-2</v>
      </c>
      <c r="Q607">
        <v>0.18190521780756344</v>
      </c>
      <c r="R607">
        <v>0.25803130148270181</v>
      </c>
      <c r="S607">
        <v>29593</v>
      </c>
      <c r="T607">
        <v>0</v>
      </c>
      <c r="U607">
        <v>1</v>
      </c>
      <c r="V607">
        <v>2</v>
      </c>
      <c r="W607">
        <v>0</v>
      </c>
      <c r="X607">
        <v>1</v>
      </c>
      <c r="Y607">
        <v>0</v>
      </c>
      <c r="Z607">
        <v>0</v>
      </c>
      <c r="AA607">
        <v>2</v>
      </c>
      <c r="AB607">
        <v>0</v>
      </c>
      <c r="AC607">
        <v>1</v>
      </c>
      <c r="AD607">
        <v>7</v>
      </c>
      <c r="AF607">
        <v>0.25803130148270181</v>
      </c>
      <c r="AG607">
        <v>29593</v>
      </c>
    </row>
    <row r="608" spans="1:33" x14ac:dyDescent="0.2">
      <c r="A608" t="s">
        <v>3280</v>
      </c>
      <c r="B608" t="s">
        <v>3281</v>
      </c>
      <c r="C608" t="s">
        <v>1609</v>
      </c>
      <c r="D608">
        <v>969</v>
      </c>
      <c r="F608" t="s">
        <v>368</v>
      </c>
      <c r="G608" t="s">
        <v>1057</v>
      </c>
      <c r="H608">
        <v>68519</v>
      </c>
      <c r="I608">
        <v>8.1000000000000003E-2</v>
      </c>
      <c r="J608">
        <v>8.771929824561403E-2</v>
      </c>
      <c r="K608">
        <v>3.8183694530443756E-2</v>
      </c>
      <c r="L608">
        <v>2.2999999999999993E-2</v>
      </c>
      <c r="M608">
        <v>0.29499999999999998</v>
      </c>
      <c r="N608">
        <v>-4.814390265408694E-2</v>
      </c>
      <c r="O608">
        <v>0.44673337257210122</v>
      </c>
      <c r="P608">
        <v>5.4003724394785846E-2</v>
      </c>
      <c r="Q608">
        <v>0.13828689370485037</v>
      </c>
      <c r="R608">
        <v>0.2495049504950495</v>
      </c>
      <c r="S608">
        <v>40150</v>
      </c>
      <c r="T608">
        <v>1</v>
      </c>
      <c r="U608">
        <v>1</v>
      </c>
      <c r="V608">
        <v>1</v>
      </c>
      <c r="W608">
        <v>1</v>
      </c>
      <c r="X608">
        <v>0</v>
      </c>
      <c r="Y608">
        <v>0</v>
      </c>
      <c r="Z608">
        <v>2</v>
      </c>
      <c r="AA608">
        <v>1</v>
      </c>
      <c r="AB608">
        <v>0</v>
      </c>
      <c r="AC608">
        <v>0</v>
      </c>
      <c r="AD608">
        <v>7</v>
      </c>
      <c r="AF608">
        <v>0.2495049504950495</v>
      </c>
      <c r="AG608">
        <v>40150</v>
      </c>
    </row>
    <row r="609" spans="1:33" x14ac:dyDescent="0.2">
      <c r="A609" t="s">
        <v>3282</v>
      </c>
      <c r="B609" t="s">
        <v>3283</v>
      </c>
      <c r="C609" t="s">
        <v>1783</v>
      </c>
      <c r="D609">
        <v>487</v>
      </c>
      <c r="F609" t="s">
        <v>1070</v>
      </c>
      <c r="G609" t="s">
        <v>1069</v>
      </c>
      <c r="H609">
        <v>70583</v>
      </c>
      <c r="I609">
        <v>0.04</v>
      </c>
      <c r="J609">
        <v>2.2587268993839837E-2</v>
      </c>
      <c r="K609">
        <v>1.0266940451745379E-2</v>
      </c>
      <c r="L609">
        <v>2.9272727272727277E-2</v>
      </c>
      <c r="M609">
        <v>0.311</v>
      </c>
      <c r="N609">
        <v>4.1193073460981007E-4</v>
      </c>
      <c r="O609">
        <v>0.44521337946943484</v>
      </c>
      <c r="P609">
        <v>7.7651515151515152E-2</v>
      </c>
      <c r="Q609">
        <v>0.17864476386036962</v>
      </c>
      <c r="R609">
        <v>0.16329966329966331</v>
      </c>
      <c r="S609">
        <v>46763</v>
      </c>
      <c r="T609">
        <v>1</v>
      </c>
      <c r="U609">
        <v>0</v>
      </c>
      <c r="V609">
        <v>0</v>
      </c>
      <c r="W609">
        <v>0</v>
      </c>
      <c r="X609">
        <v>2</v>
      </c>
      <c r="Y609">
        <v>1</v>
      </c>
      <c r="Z609">
        <v>0</v>
      </c>
      <c r="AA609">
        <v>1</v>
      </c>
      <c r="AB609">
        <v>1</v>
      </c>
      <c r="AC609">
        <v>1</v>
      </c>
      <c r="AD609">
        <v>7</v>
      </c>
      <c r="AF609">
        <v>0.16329966329966331</v>
      </c>
      <c r="AG609">
        <v>46763</v>
      </c>
    </row>
    <row r="610" spans="1:33" x14ac:dyDescent="0.2">
      <c r="A610" t="s">
        <v>3284</v>
      </c>
      <c r="B610" t="s">
        <v>3285</v>
      </c>
      <c r="C610" t="s">
        <v>3286</v>
      </c>
      <c r="D610">
        <v>1769</v>
      </c>
      <c r="F610" t="s">
        <v>1090</v>
      </c>
      <c r="G610" t="s">
        <v>1089</v>
      </c>
      <c r="H610">
        <v>35607</v>
      </c>
      <c r="I610">
        <v>7.2000000000000008E-2</v>
      </c>
      <c r="J610">
        <v>0.19785189372526851</v>
      </c>
      <c r="K610">
        <v>1.4697569248162803E-2</v>
      </c>
      <c r="L610">
        <v>2.2545454545454546E-2</v>
      </c>
      <c r="M610">
        <v>0.214</v>
      </c>
      <c r="N610">
        <v>0.16787640775660517</v>
      </c>
      <c r="O610">
        <v>0.21409214092140921</v>
      </c>
      <c r="P610">
        <v>4.6361185983827491E-2</v>
      </c>
      <c r="Q610">
        <v>0.53702656868287169</v>
      </c>
      <c r="R610">
        <v>0.492776886035313</v>
      </c>
      <c r="S610">
        <v>23409</v>
      </c>
      <c r="T610">
        <v>2</v>
      </c>
      <c r="U610">
        <v>1</v>
      </c>
      <c r="V610">
        <v>2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2</v>
      </c>
      <c r="AD610">
        <v>7</v>
      </c>
      <c r="AF610">
        <v>0.492776886035313</v>
      </c>
      <c r="AG610">
        <v>23409</v>
      </c>
    </row>
    <row r="611" spans="1:33" x14ac:dyDescent="0.2">
      <c r="A611" t="s">
        <v>3287</v>
      </c>
      <c r="B611" t="s">
        <v>3288</v>
      </c>
      <c r="C611" t="s">
        <v>1581</v>
      </c>
      <c r="D611">
        <v>1583</v>
      </c>
      <c r="F611" t="s">
        <v>534</v>
      </c>
      <c r="G611" t="s">
        <v>1063</v>
      </c>
      <c r="H611">
        <v>66475</v>
      </c>
      <c r="I611">
        <v>0.06</v>
      </c>
      <c r="J611">
        <v>8.9071383449147196E-2</v>
      </c>
      <c r="K611">
        <v>3.2849020846494E-2</v>
      </c>
      <c r="L611">
        <v>2.0727272727272733E-2</v>
      </c>
      <c r="M611">
        <v>0.38200000000000001</v>
      </c>
      <c r="N611">
        <v>3.1523011798612987E-3</v>
      </c>
      <c r="O611">
        <v>0.40763636363636363</v>
      </c>
      <c r="P611">
        <v>5.0959232613908875E-2</v>
      </c>
      <c r="Q611">
        <v>0.19330385344283008</v>
      </c>
      <c r="R611">
        <v>0.16053691275167786</v>
      </c>
      <c r="S611">
        <v>34534</v>
      </c>
      <c r="T611">
        <v>1</v>
      </c>
      <c r="U611">
        <v>0</v>
      </c>
      <c r="V611">
        <v>1</v>
      </c>
      <c r="W611">
        <v>1</v>
      </c>
      <c r="X611">
        <v>0</v>
      </c>
      <c r="Y611">
        <v>2</v>
      </c>
      <c r="Z611">
        <v>0</v>
      </c>
      <c r="AA611">
        <v>1</v>
      </c>
      <c r="AB611">
        <v>0</v>
      </c>
      <c r="AC611">
        <v>1</v>
      </c>
      <c r="AD611">
        <v>7</v>
      </c>
      <c r="AF611">
        <v>0.16053691275167786</v>
      </c>
      <c r="AG611">
        <v>34534</v>
      </c>
    </row>
    <row r="612" spans="1:33" x14ac:dyDescent="0.2">
      <c r="A612" t="s">
        <v>3289</v>
      </c>
      <c r="B612" t="s">
        <v>3290</v>
      </c>
      <c r="C612" t="s">
        <v>1786</v>
      </c>
      <c r="D612">
        <v>1573</v>
      </c>
      <c r="F612" t="s">
        <v>1022</v>
      </c>
      <c r="G612" t="s">
        <v>1021</v>
      </c>
      <c r="H612">
        <v>91979</v>
      </c>
      <c r="I612">
        <v>5.5E-2</v>
      </c>
      <c r="J612">
        <v>9.7266369993642715E-2</v>
      </c>
      <c r="K612">
        <v>6.9930069930069935E-2</v>
      </c>
      <c r="L612">
        <v>2.7272727272727275E-2</v>
      </c>
      <c r="M612">
        <v>0.35700000000000004</v>
      </c>
      <c r="N612">
        <v>5.4638356340840294E-3</v>
      </c>
      <c r="O612">
        <v>0.36154900616860863</v>
      </c>
      <c r="P612">
        <v>7.0330969267139484E-2</v>
      </c>
      <c r="Q612">
        <v>0.16338207247298156</v>
      </c>
      <c r="R612">
        <v>0.16978382317221277</v>
      </c>
      <c r="S612">
        <v>38167</v>
      </c>
      <c r="T612">
        <v>0</v>
      </c>
      <c r="U612">
        <v>0</v>
      </c>
      <c r="V612">
        <v>1</v>
      </c>
      <c r="W612">
        <v>2</v>
      </c>
      <c r="X612">
        <v>1</v>
      </c>
      <c r="Y612">
        <v>1</v>
      </c>
      <c r="Z612">
        <v>0</v>
      </c>
      <c r="AA612">
        <v>1</v>
      </c>
      <c r="AB612">
        <v>1</v>
      </c>
      <c r="AC612">
        <v>0</v>
      </c>
      <c r="AD612">
        <v>7</v>
      </c>
      <c r="AF612">
        <v>0.16978382317221277</v>
      </c>
      <c r="AG612">
        <v>38167</v>
      </c>
    </row>
    <row r="613" spans="1:33" x14ac:dyDescent="0.2">
      <c r="A613" t="s">
        <v>3291</v>
      </c>
      <c r="B613" t="s">
        <v>3292</v>
      </c>
      <c r="C613" t="s">
        <v>1735</v>
      </c>
      <c r="D613">
        <v>1322</v>
      </c>
      <c r="F613" t="s">
        <v>1022</v>
      </c>
      <c r="G613" t="s">
        <v>1021</v>
      </c>
      <c r="H613">
        <v>67254</v>
      </c>
      <c r="I613">
        <v>6.6000000000000003E-2</v>
      </c>
      <c r="J613">
        <v>8.7745839636913764E-2</v>
      </c>
      <c r="K613">
        <v>2.1936459909228441E-2</v>
      </c>
      <c r="L613">
        <v>2.7272727272727275E-2</v>
      </c>
      <c r="M613">
        <v>0.46500000000000002</v>
      </c>
      <c r="N613">
        <v>5.4638356340840294E-3</v>
      </c>
      <c r="O613">
        <v>0.29833333333333334</v>
      </c>
      <c r="P613">
        <v>5.1649928263988523E-2</v>
      </c>
      <c r="Q613">
        <v>0.24886535552193645</v>
      </c>
      <c r="R613">
        <v>0.24507431731766333</v>
      </c>
      <c r="S613">
        <v>28083</v>
      </c>
      <c r="T613">
        <v>1</v>
      </c>
      <c r="U613">
        <v>0</v>
      </c>
      <c r="V613">
        <v>1</v>
      </c>
      <c r="W613">
        <v>0</v>
      </c>
      <c r="X613">
        <v>1</v>
      </c>
      <c r="Y613">
        <v>2</v>
      </c>
      <c r="Z613">
        <v>0</v>
      </c>
      <c r="AA613">
        <v>0</v>
      </c>
      <c r="AB613">
        <v>0</v>
      </c>
      <c r="AC613">
        <v>2</v>
      </c>
      <c r="AD613">
        <v>7</v>
      </c>
      <c r="AF613">
        <v>0.24507431731766333</v>
      </c>
      <c r="AG613">
        <v>28083</v>
      </c>
    </row>
    <row r="614" spans="1:33" x14ac:dyDescent="0.2">
      <c r="A614" t="s">
        <v>3293</v>
      </c>
      <c r="B614" t="s">
        <v>3294</v>
      </c>
      <c r="C614" t="s">
        <v>3295</v>
      </c>
      <c r="D614">
        <v>1715</v>
      </c>
      <c r="F614" t="s">
        <v>998</v>
      </c>
      <c r="G614" t="s">
        <v>997</v>
      </c>
      <c r="H614">
        <v>108101</v>
      </c>
      <c r="I614">
        <v>0.10800000000000001</v>
      </c>
      <c r="J614">
        <v>8.9212827988338197E-2</v>
      </c>
      <c r="K614">
        <v>5.3644314868804666E-2</v>
      </c>
      <c r="L614">
        <v>2.7545454545454543E-2</v>
      </c>
      <c r="M614">
        <v>0.23</v>
      </c>
      <c r="N614">
        <v>3.6888775789844577E-2</v>
      </c>
      <c r="O614">
        <v>0.21466489714664896</v>
      </c>
      <c r="P614">
        <v>5.9243006034009872E-2</v>
      </c>
      <c r="Q614">
        <v>0.19825072886297376</v>
      </c>
      <c r="R614">
        <v>0.23649337410805302</v>
      </c>
      <c r="S614">
        <v>29070</v>
      </c>
      <c r="T614">
        <v>0</v>
      </c>
      <c r="U614">
        <v>1</v>
      </c>
      <c r="V614">
        <v>1</v>
      </c>
      <c r="W614">
        <v>2</v>
      </c>
      <c r="X614">
        <v>1</v>
      </c>
      <c r="Y614">
        <v>0</v>
      </c>
      <c r="Z614">
        <v>0</v>
      </c>
      <c r="AA614">
        <v>0</v>
      </c>
      <c r="AB614">
        <v>1</v>
      </c>
      <c r="AC614">
        <v>1</v>
      </c>
      <c r="AD614">
        <v>7</v>
      </c>
      <c r="AF614">
        <v>0.23649337410805302</v>
      </c>
      <c r="AG614">
        <v>29070</v>
      </c>
    </row>
    <row r="615" spans="1:33" x14ac:dyDescent="0.2">
      <c r="A615" t="s">
        <v>3296</v>
      </c>
      <c r="B615" t="s">
        <v>3297</v>
      </c>
      <c r="C615" t="s">
        <v>1690</v>
      </c>
      <c r="D615">
        <v>1670</v>
      </c>
      <c r="F615" t="s">
        <v>998</v>
      </c>
      <c r="G615" t="s">
        <v>997</v>
      </c>
      <c r="H615">
        <v>69375</v>
      </c>
      <c r="I615">
        <v>9.9000000000000005E-2</v>
      </c>
      <c r="J615">
        <v>7.3053892215568864E-2</v>
      </c>
      <c r="K615">
        <v>2.6347305389221556E-2</v>
      </c>
      <c r="L615">
        <v>2.7545454545454543E-2</v>
      </c>
      <c r="M615">
        <v>0.34100000000000003</v>
      </c>
      <c r="N615">
        <v>3.6888775789844577E-2</v>
      </c>
      <c r="O615">
        <v>0.42640144665461122</v>
      </c>
      <c r="P615">
        <v>7.6668505239933807E-2</v>
      </c>
      <c r="Q615">
        <v>0.12934131736526946</v>
      </c>
      <c r="R615">
        <v>0.23476968796433878</v>
      </c>
      <c r="S615">
        <v>34674</v>
      </c>
      <c r="T615">
        <v>1</v>
      </c>
      <c r="U615">
        <v>1</v>
      </c>
      <c r="V615">
        <v>1</v>
      </c>
      <c r="W615">
        <v>0</v>
      </c>
      <c r="X615">
        <v>1</v>
      </c>
      <c r="Y615">
        <v>1</v>
      </c>
      <c r="Z615">
        <v>0</v>
      </c>
      <c r="AA615">
        <v>1</v>
      </c>
      <c r="AB615">
        <v>1</v>
      </c>
      <c r="AC615">
        <v>0</v>
      </c>
      <c r="AD615">
        <v>7</v>
      </c>
      <c r="AF615">
        <v>0.23476968796433878</v>
      </c>
      <c r="AG615">
        <v>34674</v>
      </c>
    </row>
    <row r="616" spans="1:33" x14ac:dyDescent="0.2">
      <c r="A616" t="s">
        <v>3298</v>
      </c>
      <c r="B616" t="s">
        <v>3299</v>
      </c>
      <c r="C616" t="s">
        <v>1790</v>
      </c>
      <c r="D616">
        <v>1291</v>
      </c>
      <c r="F616" t="s">
        <v>1059</v>
      </c>
      <c r="G616" t="s">
        <v>1058</v>
      </c>
      <c r="H616">
        <v>61940</v>
      </c>
      <c r="I616">
        <v>5.5E-2</v>
      </c>
      <c r="J616">
        <v>5.4221533694810226E-2</v>
      </c>
      <c r="K616">
        <v>3.9504260263361735E-2</v>
      </c>
      <c r="L616">
        <v>2.7181818181818182E-2</v>
      </c>
      <c r="M616">
        <v>0.35100000000000003</v>
      </c>
      <c r="N616">
        <v>-1.3323464100666173E-2</v>
      </c>
      <c r="O616">
        <v>0.48515769944341375</v>
      </c>
      <c r="P616">
        <v>1.6443361753958587E-2</v>
      </c>
      <c r="Q616">
        <v>0.13245546088303642</v>
      </c>
      <c r="R616">
        <v>0.21228070175438596</v>
      </c>
      <c r="S616">
        <v>37075</v>
      </c>
      <c r="T616">
        <v>1</v>
      </c>
      <c r="U616">
        <v>0</v>
      </c>
      <c r="V616">
        <v>0</v>
      </c>
      <c r="W616">
        <v>1</v>
      </c>
      <c r="X616">
        <v>1</v>
      </c>
      <c r="Y616">
        <v>1</v>
      </c>
      <c r="Z616">
        <v>1</v>
      </c>
      <c r="AA616">
        <v>2</v>
      </c>
      <c r="AB616">
        <v>0</v>
      </c>
      <c r="AC616">
        <v>0</v>
      </c>
      <c r="AD616">
        <v>7</v>
      </c>
      <c r="AF616">
        <v>0.21228070175438596</v>
      </c>
      <c r="AG616">
        <v>37075</v>
      </c>
    </row>
    <row r="617" spans="1:33" x14ac:dyDescent="0.2">
      <c r="A617" t="s">
        <v>3300</v>
      </c>
      <c r="B617" t="s">
        <v>3301</v>
      </c>
      <c r="C617" t="s">
        <v>1580</v>
      </c>
      <c r="D617">
        <v>1759</v>
      </c>
      <c r="F617" t="s">
        <v>977</v>
      </c>
      <c r="G617" t="s">
        <v>976</v>
      </c>
      <c r="H617">
        <v>75817</v>
      </c>
      <c r="I617">
        <v>7.2000000000000008E-2</v>
      </c>
      <c r="J617">
        <v>0.11085844229675952</v>
      </c>
      <c r="K617">
        <v>5.2870949403069925E-2</v>
      </c>
      <c r="L617">
        <v>2.6818181818181817E-2</v>
      </c>
      <c r="M617">
        <v>0.23100000000000001</v>
      </c>
      <c r="N617">
        <v>0.14341677503250974</v>
      </c>
      <c r="O617">
        <v>0.47002047382275519</v>
      </c>
      <c r="P617">
        <v>3.7746170678336979E-2</v>
      </c>
      <c r="Q617">
        <v>0.15804434337691869</v>
      </c>
      <c r="R617">
        <v>0.21439377566457749</v>
      </c>
      <c r="S617">
        <v>39155</v>
      </c>
      <c r="T617">
        <v>0</v>
      </c>
      <c r="U617">
        <v>1</v>
      </c>
      <c r="V617">
        <v>1</v>
      </c>
      <c r="W617">
        <v>2</v>
      </c>
      <c r="X617">
        <v>1</v>
      </c>
      <c r="Y617">
        <v>0</v>
      </c>
      <c r="Z617">
        <v>0</v>
      </c>
      <c r="AA617">
        <v>2</v>
      </c>
      <c r="AB617">
        <v>0</v>
      </c>
      <c r="AC617">
        <v>0</v>
      </c>
      <c r="AD617">
        <v>7</v>
      </c>
      <c r="AF617">
        <v>0.21439377566457749</v>
      </c>
      <c r="AG617">
        <v>39155</v>
      </c>
    </row>
    <row r="618" spans="1:33" x14ac:dyDescent="0.2">
      <c r="A618" t="s">
        <v>3302</v>
      </c>
      <c r="B618" t="s">
        <v>3303</v>
      </c>
      <c r="C618" t="s">
        <v>1852</v>
      </c>
      <c r="D618">
        <v>1136</v>
      </c>
      <c r="F618" t="s">
        <v>1096</v>
      </c>
      <c r="G618" t="s">
        <v>1095</v>
      </c>
      <c r="H618">
        <v>73889</v>
      </c>
      <c r="I618">
        <v>8.6999999999999994E-2</v>
      </c>
      <c r="J618">
        <v>6.0739436619718312E-2</v>
      </c>
      <c r="K618">
        <v>4.2253521126760563E-2</v>
      </c>
      <c r="L618">
        <v>2.2818181818181817E-2</v>
      </c>
      <c r="M618">
        <v>0.32200000000000001</v>
      </c>
      <c r="N618">
        <v>2.9329378810347667E-2</v>
      </c>
      <c r="O618">
        <v>0.47305699481865288</v>
      </c>
      <c r="P618">
        <v>7.8947368421052627E-2</v>
      </c>
      <c r="Q618">
        <v>0.19806338028169015</v>
      </c>
      <c r="R618">
        <v>0.20385674931129477</v>
      </c>
      <c r="S618">
        <v>41955</v>
      </c>
      <c r="T618">
        <v>0</v>
      </c>
      <c r="U618">
        <v>1</v>
      </c>
      <c r="V618">
        <v>0</v>
      </c>
      <c r="W618">
        <v>1</v>
      </c>
      <c r="X618">
        <v>0</v>
      </c>
      <c r="Y618">
        <v>1</v>
      </c>
      <c r="Z618">
        <v>0</v>
      </c>
      <c r="AA618">
        <v>2</v>
      </c>
      <c r="AB618">
        <v>1</v>
      </c>
      <c r="AC618">
        <v>1</v>
      </c>
      <c r="AD618">
        <v>7</v>
      </c>
      <c r="AF618">
        <v>0.20385674931129477</v>
      </c>
      <c r="AG618">
        <v>41955</v>
      </c>
    </row>
    <row r="619" spans="1:33" x14ac:dyDescent="0.2">
      <c r="A619" t="s">
        <v>3304</v>
      </c>
      <c r="B619" t="s">
        <v>3305</v>
      </c>
      <c r="C619" t="s">
        <v>3306</v>
      </c>
      <c r="D619">
        <v>1319</v>
      </c>
      <c r="F619" t="s">
        <v>1008</v>
      </c>
      <c r="G619" t="s">
        <v>1007</v>
      </c>
      <c r="H619">
        <v>66397</v>
      </c>
      <c r="I619">
        <v>0.122</v>
      </c>
      <c r="J619">
        <v>4.0940106141015918E-2</v>
      </c>
      <c r="K619">
        <v>1.2130401819560273E-2</v>
      </c>
      <c r="L619">
        <v>2.7818181818181818E-2</v>
      </c>
      <c r="M619">
        <v>0.32100000000000001</v>
      </c>
      <c r="N619">
        <v>6.2158756824863499E-2</v>
      </c>
      <c r="O619">
        <v>0.31171442936148819</v>
      </c>
      <c r="P619">
        <v>6.3157894736842107E-2</v>
      </c>
      <c r="Q619">
        <v>0.27596664139499621</v>
      </c>
      <c r="R619">
        <v>0.1860624785444559</v>
      </c>
      <c r="S619">
        <v>33009</v>
      </c>
      <c r="T619">
        <v>1</v>
      </c>
      <c r="U619">
        <v>1</v>
      </c>
      <c r="V619">
        <v>0</v>
      </c>
      <c r="W619">
        <v>0</v>
      </c>
      <c r="X619">
        <v>1</v>
      </c>
      <c r="Y619">
        <v>1</v>
      </c>
      <c r="Z619">
        <v>0</v>
      </c>
      <c r="AA619">
        <v>0</v>
      </c>
      <c r="AB619">
        <v>1</v>
      </c>
      <c r="AC619">
        <v>2</v>
      </c>
      <c r="AD619">
        <v>7</v>
      </c>
      <c r="AF619">
        <v>0.1860624785444559</v>
      </c>
      <c r="AG619">
        <v>33009</v>
      </c>
    </row>
    <row r="620" spans="1:33" x14ac:dyDescent="0.2">
      <c r="A620" t="s">
        <v>3307</v>
      </c>
      <c r="B620" t="s">
        <v>3308</v>
      </c>
      <c r="C620" t="s">
        <v>1654</v>
      </c>
      <c r="D620">
        <v>1467</v>
      </c>
      <c r="F620" t="s">
        <v>1008</v>
      </c>
      <c r="G620" t="s">
        <v>1007</v>
      </c>
      <c r="H620">
        <v>57610</v>
      </c>
      <c r="I620">
        <v>7.400000000000001E-2</v>
      </c>
      <c r="J620">
        <v>6.4076346284935248E-2</v>
      </c>
      <c r="K620">
        <v>3.2038173142467624E-2</v>
      </c>
      <c r="L620">
        <v>2.7818181818181818E-2</v>
      </c>
      <c r="M620">
        <v>0.28800000000000003</v>
      </c>
      <c r="N620">
        <v>6.2158756824863499E-2</v>
      </c>
      <c r="O620">
        <v>0.34364820846905536</v>
      </c>
      <c r="P620">
        <v>7.1072319201995013E-2</v>
      </c>
      <c r="Q620">
        <v>0.25153374233128833</v>
      </c>
      <c r="R620">
        <v>0.23286118980169973</v>
      </c>
      <c r="S620">
        <v>30418</v>
      </c>
      <c r="T620">
        <v>1</v>
      </c>
      <c r="U620">
        <v>1</v>
      </c>
      <c r="V620">
        <v>0</v>
      </c>
      <c r="W620">
        <v>1</v>
      </c>
      <c r="X620">
        <v>1</v>
      </c>
      <c r="Y620">
        <v>0</v>
      </c>
      <c r="Z620">
        <v>0</v>
      </c>
      <c r="AA620">
        <v>0</v>
      </c>
      <c r="AB620">
        <v>1</v>
      </c>
      <c r="AC620">
        <v>2</v>
      </c>
      <c r="AD620">
        <v>7</v>
      </c>
      <c r="AF620">
        <v>0.23286118980169973</v>
      </c>
      <c r="AG620">
        <v>30418</v>
      </c>
    </row>
    <row r="621" spans="1:33" x14ac:dyDescent="0.2">
      <c r="A621" t="s">
        <v>3309</v>
      </c>
      <c r="B621" t="s">
        <v>3310</v>
      </c>
      <c r="C621" t="s">
        <v>3311</v>
      </c>
      <c r="D621">
        <v>1358</v>
      </c>
      <c r="F621" t="s">
        <v>1090</v>
      </c>
      <c r="G621" t="s">
        <v>1089</v>
      </c>
      <c r="H621">
        <v>53846</v>
      </c>
      <c r="I621">
        <v>0.30299999999999999</v>
      </c>
      <c r="J621">
        <v>0.11561119293078057</v>
      </c>
      <c r="K621">
        <v>1.2518409425625921E-2</v>
      </c>
      <c r="L621">
        <v>2.2545454545454546E-2</v>
      </c>
      <c r="M621">
        <v>0.26100000000000001</v>
      </c>
      <c r="N621">
        <v>0.16787640775660517</v>
      </c>
      <c r="O621">
        <v>5.9770114942528735E-2</v>
      </c>
      <c r="P621">
        <v>4.083044982698962E-2</v>
      </c>
      <c r="Q621">
        <v>0.35272459499263625</v>
      </c>
      <c r="R621">
        <v>0.39004276114844227</v>
      </c>
      <c r="S621">
        <v>20901</v>
      </c>
      <c r="T621">
        <v>2</v>
      </c>
      <c r="U621">
        <v>2</v>
      </c>
      <c r="V621">
        <v>1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2</v>
      </c>
      <c r="AD621">
        <v>7</v>
      </c>
      <c r="AF621">
        <v>0.39004276114844227</v>
      </c>
      <c r="AG621">
        <v>20901</v>
      </c>
    </row>
    <row r="622" spans="1:33" x14ac:dyDescent="0.2">
      <c r="A622" t="s">
        <v>3312</v>
      </c>
      <c r="B622" t="s">
        <v>3313</v>
      </c>
      <c r="C622" t="s">
        <v>1807</v>
      </c>
      <c r="D622">
        <v>1568</v>
      </c>
      <c r="F622" t="s">
        <v>600</v>
      </c>
      <c r="G622" t="s">
        <v>1013</v>
      </c>
      <c r="H622">
        <v>83323</v>
      </c>
      <c r="I622">
        <v>7.2999999999999995E-2</v>
      </c>
      <c r="J622">
        <v>3.1887755102040817E-2</v>
      </c>
      <c r="K622">
        <v>2.423469387755102E-2</v>
      </c>
      <c r="L622">
        <v>2.9818181818181813E-2</v>
      </c>
      <c r="M622">
        <v>0.42</v>
      </c>
      <c r="N622">
        <v>1.1463329044332671E-2</v>
      </c>
      <c r="O622">
        <v>0.36719035440263059</v>
      </c>
      <c r="P622">
        <v>6.0093348891481914E-2</v>
      </c>
      <c r="Q622">
        <v>0.1639030612244898</v>
      </c>
      <c r="R622">
        <v>0.26125379729356529</v>
      </c>
      <c r="S622">
        <v>40591</v>
      </c>
      <c r="T622">
        <v>0</v>
      </c>
      <c r="U622">
        <v>1</v>
      </c>
      <c r="V622">
        <v>0</v>
      </c>
      <c r="W622">
        <v>0</v>
      </c>
      <c r="X622">
        <v>2</v>
      </c>
      <c r="Y622">
        <v>2</v>
      </c>
      <c r="Z622">
        <v>0</v>
      </c>
      <c r="AA622">
        <v>1</v>
      </c>
      <c r="AB622">
        <v>1</v>
      </c>
      <c r="AC622">
        <v>0</v>
      </c>
      <c r="AD622">
        <v>7</v>
      </c>
      <c r="AF622">
        <v>0.26125379729356529</v>
      </c>
      <c r="AG622">
        <v>40591</v>
      </c>
    </row>
    <row r="623" spans="1:33" x14ac:dyDescent="0.2">
      <c r="A623" t="s">
        <v>3314</v>
      </c>
      <c r="B623" t="s">
        <v>3315</v>
      </c>
      <c r="C623" t="s">
        <v>1570</v>
      </c>
      <c r="D623">
        <v>1491</v>
      </c>
      <c r="F623" t="s">
        <v>600</v>
      </c>
      <c r="G623" t="s">
        <v>1013</v>
      </c>
      <c r="H623">
        <v>82250</v>
      </c>
      <c r="I623">
        <v>5.0999999999999997E-2</v>
      </c>
      <c r="J623">
        <v>5.7679409792085849E-2</v>
      </c>
      <c r="K623">
        <v>2.6827632461435279E-2</v>
      </c>
      <c r="L623">
        <v>2.9818181818181813E-2</v>
      </c>
      <c r="M623">
        <v>0.375</v>
      </c>
      <c r="N623">
        <v>1.1463329044332671E-2</v>
      </c>
      <c r="O623">
        <v>0.51252609603340293</v>
      </c>
      <c r="P623">
        <v>8.5276073619631895E-2</v>
      </c>
      <c r="Q623">
        <v>0.15694164989939638</v>
      </c>
      <c r="R623">
        <v>0.21684264743754827</v>
      </c>
      <c r="S623">
        <v>38701</v>
      </c>
      <c r="T623">
        <v>0</v>
      </c>
      <c r="U623">
        <v>0</v>
      </c>
      <c r="V623">
        <v>0</v>
      </c>
      <c r="W623">
        <v>0</v>
      </c>
      <c r="X623">
        <v>2</v>
      </c>
      <c r="Y623">
        <v>2</v>
      </c>
      <c r="Z623">
        <v>0</v>
      </c>
      <c r="AA623">
        <v>2</v>
      </c>
      <c r="AB623">
        <v>1</v>
      </c>
      <c r="AC623">
        <v>0</v>
      </c>
      <c r="AD623">
        <v>7</v>
      </c>
      <c r="AF623">
        <v>0.21684264743754827</v>
      </c>
      <c r="AG623">
        <v>38701</v>
      </c>
    </row>
    <row r="624" spans="1:33" x14ac:dyDescent="0.2">
      <c r="A624" t="s">
        <v>3316</v>
      </c>
      <c r="B624" t="s">
        <v>3317</v>
      </c>
      <c r="C624" t="s">
        <v>1808</v>
      </c>
      <c r="D624">
        <v>1403</v>
      </c>
      <c r="F624" t="s">
        <v>977</v>
      </c>
      <c r="G624" t="s">
        <v>976</v>
      </c>
      <c r="H624">
        <v>67018</v>
      </c>
      <c r="I624">
        <v>4.4000000000000004E-2</v>
      </c>
      <c r="J624">
        <v>6.3435495367070563E-2</v>
      </c>
      <c r="K624">
        <v>3.8488952245188883E-2</v>
      </c>
      <c r="L624">
        <v>2.6818181818181817E-2</v>
      </c>
      <c r="M624">
        <v>0.28600000000000003</v>
      </c>
      <c r="N624">
        <v>0.14341677503250974</v>
      </c>
      <c r="O624">
        <v>0.26038781163434904</v>
      </c>
      <c r="P624">
        <v>0.10121716848174248</v>
      </c>
      <c r="Q624">
        <v>0.28652886671418387</v>
      </c>
      <c r="R624">
        <v>0.22708039492242596</v>
      </c>
      <c r="S624">
        <v>37906</v>
      </c>
      <c r="T624">
        <v>1</v>
      </c>
      <c r="U624">
        <v>0</v>
      </c>
      <c r="V624">
        <v>0</v>
      </c>
      <c r="W624">
        <v>1</v>
      </c>
      <c r="X624">
        <v>1</v>
      </c>
      <c r="Y624">
        <v>0</v>
      </c>
      <c r="Z624">
        <v>0</v>
      </c>
      <c r="AA624">
        <v>0</v>
      </c>
      <c r="AB624">
        <v>2</v>
      </c>
      <c r="AC624">
        <v>2</v>
      </c>
      <c r="AD624">
        <v>7</v>
      </c>
      <c r="AF624">
        <v>0.22708039492242596</v>
      </c>
      <c r="AG624">
        <v>37906</v>
      </c>
    </row>
    <row r="625" spans="1:33" x14ac:dyDescent="0.2">
      <c r="A625" t="s">
        <v>3318</v>
      </c>
      <c r="B625" t="s">
        <v>3319</v>
      </c>
      <c r="C625" t="s">
        <v>1730</v>
      </c>
      <c r="D625">
        <v>644</v>
      </c>
      <c r="F625" t="s">
        <v>1006</v>
      </c>
      <c r="G625" t="s">
        <v>1005</v>
      </c>
      <c r="H625">
        <v>75147</v>
      </c>
      <c r="I625">
        <v>6.7000000000000004E-2</v>
      </c>
      <c r="J625">
        <v>3.2608695652173912E-2</v>
      </c>
      <c r="K625">
        <v>2.4844720496894408E-2</v>
      </c>
      <c r="L625">
        <v>2.8636363636363633E-2</v>
      </c>
      <c r="M625">
        <v>0.32</v>
      </c>
      <c r="N625">
        <v>-8.8720636769559311E-2</v>
      </c>
      <c r="O625">
        <v>0.4511013215859031</v>
      </c>
      <c r="P625">
        <v>0.148859543817527</v>
      </c>
      <c r="Q625">
        <v>0.16149068322981366</v>
      </c>
      <c r="R625">
        <v>0.22620599739243807</v>
      </c>
      <c r="S625">
        <v>34133</v>
      </c>
      <c r="T625">
        <v>0</v>
      </c>
      <c r="U625">
        <v>0</v>
      </c>
      <c r="V625">
        <v>0</v>
      </c>
      <c r="W625">
        <v>0</v>
      </c>
      <c r="X625">
        <v>1</v>
      </c>
      <c r="Y625">
        <v>1</v>
      </c>
      <c r="Z625">
        <v>2</v>
      </c>
      <c r="AA625">
        <v>1</v>
      </c>
      <c r="AB625">
        <v>2</v>
      </c>
      <c r="AC625">
        <v>0</v>
      </c>
      <c r="AD625">
        <v>7</v>
      </c>
      <c r="AF625">
        <v>0.22620599739243807</v>
      </c>
      <c r="AG625">
        <v>34133</v>
      </c>
    </row>
    <row r="626" spans="1:33" x14ac:dyDescent="0.2">
      <c r="A626" t="s">
        <v>3320</v>
      </c>
      <c r="B626" t="s">
        <v>3321</v>
      </c>
      <c r="C626" t="s">
        <v>1678</v>
      </c>
      <c r="D626">
        <v>1156</v>
      </c>
      <c r="F626" t="s">
        <v>983</v>
      </c>
      <c r="G626" t="s">
        <v>982</v>
      </c>
      <c r="H626">
        <v>69295</v>
      </c>
      <c r="I626">
        <v>6.9000000000000006E-2</v>
      </c>
      <c r="J626">
        <v>4.8442906574394463E-2</v>
      </c>
      <c r="K626">
        <v>4.5847750865051905E-2</v>
      </c>
      <c r="L626">
        <v>2.4181818181818183E-2</v>
      </c>
      <c r="M626">
        <v>0.35899999999999999</v>
      </c>
      <c r="N626">
        <v>-3.4327518289251548E-2</v>
      </c>
      <c r="O626">
        <v>0.48679245283018868</v>
      </c>
      <c r="P626">
        <v>5.5955235811350916E-2</v>
      </c>
      <c r="Q626">
        <v>0.17214532871972318</v>
      </c>
      <c r="R626">
        <v>0.20236686390532543</v>
      </c>
      <c r="S626">
        <v>30025</v>
      </c>
      <c r="T626">
        <v>1</v>
      </c>
      <c r="U626">
        <v>0</v>
      </c>
      <c r="V626">
        <v>0</v>
      </c>
      <c r="W626">
        <v>1</v>
      </c>
      <c r="X626">
        <v>0</v>
      </c>
      <c r="Y626">
        <v>1</v>
      </c>
      <c r="Z626">
        <v>2</v>
      </c>
      <c r="AA626">
        <v>2</v>
      </c>
      <c r="AB626">
        <v>0</v>
      </c>
      <c r="AC626">
        <v>0</v>
      </c>
      <c r="AD626">
        <v>7</v>
      </c>
      <c r="AF626">
        <v>0.20236686390532543</v>
      </c>
      <c r="AG626">
        <v>30025</v>
      </c>
    </row>
    <row r="627" spans="1:33" x14ac:dyDescent="0.2">
      <c r="A627" t="s">
        <v>3322</v>
      </c>
      <c r="B627" t="s">
        <v>3323</v>
      </c>
      <c r="C627" t="s">
        <v>1539</v>
      </c>
      <c r="D627">
        <v>1385</v>
      </c>
      <c r="F627" t="s">
        <v>985</v>
      </c>
      <c r="G627" t="s">
        <v>984</v>
      </c>
      <c r="H627">
        <v>72039</v>
      </c>
      <c r="I627">
        <v>7.400000000000001E-2</v>
      </c>
      <c r="J627">
        <v>1.8772563176895306E-2</v>
      </c>
      <c r="K627">
        <v>4.1877256317689529E-2</v>
      </c>
      <c r="L627">
        <v>1.836363636363636E-2</v>
      </c>
      <c r="M627">
        <v>0.33600000000000002</v>
      </c>
      <c r="N627">
        <v>6.4324709233325422E-2</v>
      </c>
      <c r="O627">
        <v>0.49959935897435898</v>
      </c>
      <c r="P627">
        <v>0.10932475884244373</v>
      </c>
      <c r="Q627">
        <v>0.16823104693140795</v>
      </c>
      <c r="R627">
        <v>0.21131578947368421</v>
      </c>
      <c r="S627">
        <v>33750</v>
      </c>
      <c r="T627">
        <v>0</v>
      </c>
      <c r="U627">
        <v>1</v>
      </c>
      <c r="V627">
        <v>0</v>
      </c>
      <c r="W627">
        <v>1</v>
      </c>
      <c r="X627">
        <v>0</v>
      </c>
      <c r="Y627">
        <v>1</v>
      </c>
      <c r="Z627">
        <v>0</v>
      </c>
      <c r="AA627">
        <v>2</v>
      </c>
      <c r="AB627">
        <v>2</v>
      </c>
      <c r="AC627">
        <v>0</v>
      </c>
      <c r="AD627">
        <v>7</v>
      </c>
      <c r="AF627">
        <v>0.21131578947368421</v>
      </c>
      <c r="AG627">
        <v>33750</v>
      </c>
    </row>
    <row r="628" spans="1:33" x14ac:dyDescent="0.2">
      <c r="A628" t="s">
        <v>3324</v>
      </c>
      <c r="B628" t="s">
        <v>3325</v>
      </c>
      <c r="C628" t="s">
        <v>3326</v>
      </c>
      <c r="D628">
        <v>947</v>
      </c>
      <c r="F628" t="s">
        <v>991</v>
      </c>
      <c r="G628" t="s">
        <v>990</v>
      </c>
      <c r="H628">
        <v>85345</v>
      </c>
      <c r="I628">
        <v>5.5999999999999994E-2</v>
      </c>
      <c r="J628">
        <v>4.7518479408658922E-2</v>
      </c>
      <c r="K628">
        <v>5.0686378035902854E-2</v>
      </c>
      <c r="L628">
        <v>3.154545454545455E-2</v>
      </c>
      <c r="M628">
        <v>0.40600000000000003</v>
      </c>
      <c r="N628">
        <v>3.8763446070355656E-4</v>
      </c>
      <c r="O628">
        <v>0.33015695067264572</v>
      </c>
      <c r="P628">
        <v>1.8664047151277015E-2</v>
      </c>
      <c r="Q628">
        <v>0.20063357972544879</v>
      </c>
      <c r="R628">
        <v>0.20809943865276664</v>
      </c>
      <c r="S628">
        <v>54803</v>
      </c>
      <c r="T628">
        <v>0</v>
      </c>
      <c r="U628">
        <v>0</v>
      </c>
      <c r="V628">
        <v>0</v>
      </c>
      <c r="W628">
        <v>2</v>
      </c>
      <c r="X628">
        <v>2</v>
      </c>
      <c r="Y628">
        <v>2</v>
      </c>
      <c r="Z628">
        <v>0</v>
      </c>
      <c r="AA628">
        <v>0</v>
      </c>
      <c r="AB628">
        <v>0</v>
      </c>
      <c r="AC628">
        <v>1</v>
      </c>
      <c r="AD628">
        <v>7</v>
      </c>
      <c r="AF628">
        <v>0.20809943865276664</v>
      </c>
      <c r="AG628">
        <v>54803</v>
      </c>
    </row>
    <row r="629" spans="1:33" x14ac:dyDescent="0.2">
      <c r="A629" t="s">
        <v>3327</v>
      </c>
      <c r="B629" t="s">
        <v>3328</v>
      </c>
      <c r="C629" t="s">
        <v>1724</v>
      </c>
      <c r="D629">
        <v>905</v>
      </c>
      <c r="F629" t="s">
        <v>690</v>
      </c>
      <c r="G629" t="s">
        <v>1110</v>
      </c>
      <c r="H629">
        <v>74438</v>
      </c>
      <c r="I629">
        <v>6.3E-2</v>
      </c>
      <c r="J629">
        <v>6.5193370165745862E-2</v>
      </c>
      <c r="K629">
        <v>6.6298342541436465E-3</v>
      </c>
      <c r="L629">
        <v>2.1454545454545455E-2</v>
      </c>
      <c r="M629">
        <v>0.37200000000000005</v>
      </c>
      <c r="N629">
        <v>-3.173734610123119E-2</v>
      </c>
      <c r="O629">
        <v>0.43127629733520334</v>
      </c>
      <c r="P629">
        <v>0.11057692307692307</v>
      </c>
      <c r="Q629">
        <v>0.10055248618784531</v>
      </c>
      <c r="R629">
        <v>0.21186856302108878</v>
      </c>
      <c r="S629">
        <v>32071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2</v>
      </c>
      <c r="Z629">
        <v>2</v>
      </c>
      <c r="AA629">
        <v>1</v>
      </c>
      <c r="AB629">
        <v>2</v>
      </c>
      <c r="AC629">
        <v>0</v>
      </c>
      <c r="AD629">
        <v>7</v>
      </c>
      <c r="AF629">
        <v>0.21186856302108878</v>
      </c>
      <c r="AG629">
        <v>32071</v>
      </c>
    </row>
    <row r="630" spans="1:33" x14ac:dyDescent="0.2">
      <c r="A630" t="s">
        <v>3329</v>
      </c>
      <c r="B630" t="s">
        <v>3330</v>
      </c>
      <c r="C630" t="s">
        <v>1613</v>
      </c>
      <c r="D630">
        <v>1539</v>
      </c>
      <c r="F630" t="s">
        <v>247</v>
      </c>
      <c r="G630" t="s">
        <v>1011</v>
      </c>
      <c r="H630">
        <v>86941</v>
      </c>
      <c r="I630">
        <v>0.106</v>
      </c>
      <c r="J630">
        <v>4.743339831059129E-2</v>
      </c>
      <c r="K630">
        <v>4.8083170890188431E-2</v>
      </c>
      <c r="L630">
        <v>2.809090909090909E-2</v>
      </c>
      <c r="M630">
        <v>0.36299999999999999</v>
      </c>
      <c r="N630">
        <v>5.993401172413057E-2</v>
      </c>
      <c r="O630">
        <v>0.23079584775086506</v>
      </c>
      <c r="P630">
        <v>0.11040462427745665</v>
      </c>
      <c r="Q630">
        <v>0.14165042235217673</v>
      </c>
      <c r="R630">
        <v>0.18070175438596492</v>
      </c>
      <c r="S630">
        <v>47063</v>
      </c>
      <c r="T630">
        <v>0</v>
      </c>
      <c r="U630">
        <v>1</v>
      </c>
      <c r="V630">
        <v>0</v>
      </c>
      <c r="W630">
        <v>2</v>
      </c>
      <c r="X630">
        <v>1</v>
      </c>
      <c r="Y630">
        <v>1</v>
      </c>
      <c r="Z630">
        <v>0</v>
      </c>
      <c r="AA630">
        <v>0</v>
      </c>
      <c r="AB630">
        <v>2</v>
      </c>
      <c r="AC630">
        <v>0</v>
      </c>
      <c r="AD630">
        <v>7</v>
      </c>
      <c r="AF630">
        <v>0.18070175438596492</v>
      </c>
      <c r="AG630">
        <v>47063</v>
      </c>
    </row>
    <row r="631" spans="1:33" x14ac:dyDescent="0.2">
      <c r="A631" t="s">
        <v>3331</v>
      </c>
      <c r="B631" t="s">
        <v>3332</v>
      </c>
      <c r="C631" t="s">
        <v>1813</v>
      </c>
      <c r="D631">
        <v>1153</v>
      </c>
      <c r="F631" t="s">
        <v>152</v>
      </c>
      <c r="G631" t="s">
        <v>1018</v>
      </c>
      <c r="H631">
        <v>75309</v>
      </c>
      <c r="I631">
        <v>8.3000000000000004E-2</v>
      </c>
      <c r="J631">
        <v>0.1222896790980052</v>
      </c>
      <c r="K631">
        <v>1.4744145706851692E-2</v>
      </c>
      <c r="L631">
        <v>2.2636363636363635E-2</v>
      </c>
      <c r="M631">
        <v>0.28399999999999997</v>
      </c>
      <c r="N631">
        <v>-3.4294234592445329E-2</v>
      </c>
      <c r="O631">
        <v>0.43161255987227248</v>
      </c>
      <c r="P631">
        <v>6.6989507667473774E-2</v>
      </c>
      <c r="Q631">
        <v>0.17346053772766695</v>
      </c>
      <c r="R631">
        <v>0.24100418410041841</v>
      </c>
      <c r="S631">
        <v>32267</v>
      </c>
      <c r="T631">
        <v>0</v>
      </c>
      <c r="U631">
        <v>1</v>
      </c>
      <c r="V631">
        <v>2</v>
      </c>
      <c r="W631">
        <v>0</v>
      </c>
      <c r="X631">
        <v>0</v>
      </c>
      <c r="Y631">
        <v>0</v>
      </c>
      <c r="Z631">
        <v>2</v>
      </c>
      <c r="AA631">
        <v>1</v>
      </c>
      <c r="AB631">
        <v>1</v>
      </c>
      <c r="AC631">
        <v>0</v>
      </c>
      <c r="AD631">
        <v>7</v>
      </c>
      <c r="AF631">
        <v>0.24100418410041841</v>
      </c>
      <c r="AG631">
        <v>32267</v>
      </c>
    </row>
    <row r="632" spans="1:33" x14ac:dyDescent="0.2">
      <c r="A632" t="s">
        <v>3333</v>
      </c>
      <c r="B632" t="s">
        <v>3334</v>
      </c>
      <c r="C632" t="s">
        <v>1576</v>
      </c>
      <c r="D632">
        <v>2461</v>
      </c>
      <c r="F632" t="s">
        <v>168</v>
      </c>
      <c r="G632" t="s">
        <v>992</v>
      </c>
      <c r="H632">
        <v>77604</v>
      </c>
      <c r="I632">
        <v>7.5999999999999998E-2</v>
      </c>
      <c r="J632">
        <v>4.2665583096302313E-2</v>
      </c>
      <c r="K632">
        <v>1.1377488825680617E-2</v>
      </c>
      <c r="L632">
        <v>3.4727272727272725E-2</v>
      </c>
      <c r="M632">
        <v>0.38</v>
      </c>
      <c r="N632">
        <v>-5.4076064826125904E-2</v>
      </c>
      <c r="O632">
        <v>0.30744810744810747</v>
      </c>
      <c r="P632">
        <v>4.7231900890437474E-2</v>
      </c>
      <c r="Q632">
        <v>0.15887850467289719</v>
      </c>
      <c r="R632">
        <v>0.16869158878504673</v>
      </c>
      <c r="S632">
        <v>37053</v>
      </c>
      <c r="T632">
        <v>0</v>
      </c>
      <c r="U632">
        <v>1</v>
      </c>
      <c r="V632">
        <v>0</v>
      </c>
      <c r="W632">
        <v>0</v>
      </c>
      <c r="X632">
        <v>2</v>
      </c>
      <c r="Y632">
        <v>2</v>
      </c>
      <c r="Z632">
        <v>2</v>
      </c>
      <c r="AA632">
        <v>0</v>
      </c>
      <c r="AB632">
        <v>0</v>
      </c>
      <c r="AC632">
        <v>0</v>
      </c>
      <c r="AD632">
        <v>7</v>
      </c>
      <c r="AF632">
        <v>0.16869158878504673</v>
      </c>
      <c r="AG632">
        <v>37053</v>
      </c>
    </row>
    <row r="633" spans="1:33" x14ac:dyDescent="0.2">
      <c r="A633" t="s">
        <v>3335</v>
      </c>
      <c r="B633" t="s">
        <v>3336</v>
      </c>
      <c r="C633" t="s">
        <v>1672</v>
      </c>
      <c r="D633">
        <v>1056</v>
      </c>
      <c r="F633" t="s">
        <v>987</v>
      </c>
      <c r="G633" t="s">
        <v>986</v>
      </c>
      <c r="H633">
        <v>62500</v>
      </c>
      <c r="I633">
        <v>5.2999999999999999E-2</v>
      </c>
      <c r="J633">
        <v>5.0189393939393936E-2</v>
      </c>
      <c r="K633">
        <v>4.0719696969696968E-2</v>
      </c>
      <c r="L633">
        <v>1.8818181818181817E-2</v>
      </c>
      <c r="M633">
        <v>0.34200000000000003</v>
      </c>
      <c r="N633">
        <v>3.0480960193420257E-2</v>
      </c>
      <c r="O633">
        <v>0.48479913137893593</v>
      </c>
      <c r="P633">
        <v>0.11276948590381426</v>
      </c>
      <c r="Q633">
        <v>0.12784090909090909</v>
      </c>
      <c r="R633">
        <v>0.27598566308243727</v>
      </c>
      <c r="S633">
        <v>28638</v>
      </c>
      <c r="T633">
        <v>1</v>
      </c>
      <c r="U633">
        <v>0</v>
      </c>
      <c r="V633">
        <v>0</v>
      </c>
      <c r="W633">
        <v>1</v>
      </c>
      <c r="X633">
        <v>0</v>
      </c>
      <c r="Y633">
        <v>1</v>
      </c>
      <c r="Z633">
        <v>0</v>
      </c>
      <c r="AA633">
        <v>2</v>
      </c>
      <c r="AB633">
        <v>2</v>
      </c>
      <c r="AC633">
        <v>0</v>
      </c>
      <c r="AD633">
        <v>7</v>
      </c>
      <c r="AF633">
        <v>0.27598566308243727</v>
      </c>
      <c r="AG633">
        <v>28638</v>
      </c>
    </row>
    <row r="634" spans="1:33" x14ac:dyDescent="0.2">
      <c r="A634" t="s">
        <v>3337</v>
      </c>
      <c r="B634" t="s">
        <v>3338</v>
      </c>
      <c r="C634" t="s">
        <v>1572</v>
      </c>
      <c r="D634">
        <v>1302</v>
      </c>
      <c r="F634" t="s">
        <v>970</v>
      </c>
      <c r="G634" t="s">
        <v>969</v>
      </c>
      <c r="H634">
        <v>73265</v>
      </c>
      <c r="I634">
        <v>3.7999999999999999E-2</v>
      </c>
      <c r="J634">
        <v>4.5314900153609831E-2</v>
      </c>
      <c r="K634">
        <v>1.6897081413210446E-2</v>
      </c>
      <c r="L634">
        <v>5.218181818181819E-2</v>
      </c>
      <c r="M634">
        <v>0.37200000000000005</v>
      </c>
      <c r="N634">
        <v>-1.3358590828577053E-2</v>
      </c>
      <c r="O634">
        <v>0.53778337531486142</v>
      </c>
      <c r="P634">
        <v>2.6988636363636364E-2</v>
      </c>
      <c r="Q634">
        <v>0.11443932411674347</v>
      </c>
      <c r="R634">
        <v>0.22053872053872053</v>
      </c>
      <c r="S634">
        <v>29861</v>
      </c>
      <c r="T634">
        <v>0</v>
      </c>
      <c r="U634">
        <v>0</v>
      </c>
      <c r="V634">
        <v>0</v>
      </c>
      <c r="W634">
        <v>0</v>
      </c>
      <c r="X634">
        <v>2</v>
      </c>
      <c r="Y634">
        <v>2</v>
      </c>
      <c r="Z634">
        <v>1</v>
      </c>
      <c r="AA634">
        <v>2</v>
      </c>
      <c r="AB634">
        <v>0</v>
      </c>
      <c r="AC634">
        <v>0</v>
      </c>
      <c r="AD634">
        <v>7</v>
      </c>
      <c r="AF634">
        <v>0.22053872053872053</v>
      </c>
      <c r="AG634">
        <v>29861</v>
      </c>
    </row>
    <row r="635" spans="1:33" x14ac:dyDescent="0.2">
      <c r="A635" t="s">
        <v>3339</v>
      </c>
      <c r="B635" t="s">
        <v>3340</v>
      </c>
      <c r="C635" t="s">
        <v>1699</v>
      </c>
      <c r="D635">
        <v>1401</v>
      </c>
      <c r="F635" t="s">
        <v>994</v>
      </c>
      <c r="G635" t="s">
        <v>993</v>
      </c>
      <c r="H635">
        <v>84609</v>
      </c>
      <c r="I635">
        <v>3.9E-2</v>
      </c>
      <c r="J635">
        <v>4.9964311206281226E-2</v>
      </c>
      <c r="K635">
        <v>2.0699500356887938E-2</v>
      </c>
      <c r="L635">
        <v>3.1818181818181815E-2</v>
      </c>
      <c r="M635">
        <v>0.307</v>
      </c>
      <c r="N635">
        <v>-1.828899637243047E-2</v>
      </c>
      <c r="O635">
        <v>0.47707910750507099</v>
      </c>
      <c r="P635">
        <v>8.7232813402657428E-2</v>
      </c>
      <c r="Q635">
        <v>0.13133476088508209</v>
      </c>
      <c r="R635">
        <v>0.13572496263079223</v>
      </c>
      <c r="S635">
        <v>33923</v>
      </c>
      <c r="T635">
        <v>0</v>
      </c>
      <c r="U635">
        <v>0</v>
      </c>
      <c r="V635">
        <v>0</v>
      </c>
      <c r="W635">
        <v>0</v>
      </c>
      <c r="X635">
        <v>2</v>
      </c>
      <c r="Y635">
        <v>1</v>
      </c>
      <c r="Z635">
        <v>1</v>
      </c>
      <c r="AA635">
        <v>2</v>
      </c>
      <c r="AB635">
        <v>1</v>
      </c>
      <c r="AC635">
        <v>0</v>
      </c>
      <c r="AD635">
        <v>7</v>
      </c>
      <c r="AF635">
        <v>0.13572496263079223</v>
      </c>
      <c r="AG635">
        <v>33923</v>
      </c>
    </row>
    <row r="636" spans="1:33" x14ac:dyDescent="0.2">
      <c r="A636" t="s">
        <v>3341</v>
      </c>
      <c r="B636" t="s">
        <v>3342</v>
      </c>
      <c r="C636" t="s">
        <v>1693</v>
      </c>
      <c r="D636">
        <v>1153</v>
      </c>
      <c r="F636" t="s">
        <v>987</v>
      </c>
      <c r="G636" t="s">
        <v>986</v>
      </c>
      <c r="H636">
        <v>67455</v>
      </c>
      <c r="I636">
        <v>2.7000000000000003E-2</v>
      </c>
      <c r="J636">
        <v>7.4588031222896797E-2</v>
      </c>
      <c r="K636">
        <v>4.163052905464007E-2</v>
      </c>
      <c r="L636">
        <v>1.8818181818181817E-2</v>
      </c>
      <c r="M636">
        <v>0.29499999999999998</v>
      </c>
      <c r="N636">
        <v>3.0480960193420257E-2</v>
      </c>
      <c r="O636">
        <v>0.47838616714697407</v>
      </c>
      <c r="P636">
        <v>0.13159797541576285</v>
      </c>
      <c r="Q636">
        <v>0.17519514310494363</v>
      </c>
      <c r="R636">
        <v>0.21390374331550802</v>
      </c>
      <c r="S636">
        <v>35235</v>
      </c>
      <c r="T636">
        <v>1</v>
      </c>
      <c r="U636">
        <v>0</v>
      </c>
      <c r="V636">
        <v>1</v>
      </c>
      <c r="W636">
        <v>1</v>
      </c>
      <c r="X636">
        <v>0</v>
      </c>
      <c r="Y636">
        <v>0</v>
      </c>
      <c r="Z636">
        <v>0</v>
      </c>
      <c r="AA636">
        <v>2</v>
      </c>
      <c r="AB636">
        <v>2</v>
      </c>
      <c r="AC636">
        <v>0</v>
      </c>
      <c r="AD636">
        <v>7</v>
      </c>
      <c r="AF636">
        <v>0.21390374331550802</v>
      </c>
      <c r="AG636">
        <v>35235</v>
      </c>
    </row>
    <row r="637" spans="1:33" x14ac:dyDescent="0.2">
      <c r="A637" t="s">
        <v>3343</v>
      </c>
      <c r="B637" t="s">
        <v>3344</v>
      </c>
      <c r="C637" t="s">
        <v>3345</v>
      </c>
      <c r="D637">
        <v>1505</v>
      </c>
      <c r="F637" t="s">
        <v>1081</v>
      </c>
      <c r="G637" t="s">
        <v>1080</v>
      </c>
      <c r="H637">
        <v>60941</v>
      </c>
      <c r="I637">
        <v>2.7000000000000003E-2</v>
      </c>
      <c r="J637">
        <v>0.10431893687707641</v>
      </c>
      <c r="K637">
        <v>4.5847176079734223E-2</v>
      </c>
      <c r="L637">
        <v>2.7727272727272729E-2</v>
      </c>
      <c r="M637">
        <v>0.28600000000000003</v>
      </c>
      <c r="N637">
        <v>-2.3193132658376935E-2</v>
      </c>
      <c r="O637">
        <v>0.38362068965517243</v>
      </c>
      <c r="P637">
        <v>2.5259067357512953E-2</v>
      </c>
      <c r="Q637">
        <v>0.11694352159468438</v>
      </c>
      <c r="R637">
        <v>0.14541387024608501</v>
      </c>
      <c r="S637">
        <v>41321</v>
      </c>
      <c r="T637">
        <v>1</v>
      </c>
      <c r="U637">
        <v>0</v>
      </c>
      <c r="V637">
        <v>1</v>
      </c>
      <c r="W637">
        <v>1</v>
      </c>
      <c r="X637">
        <v>1</v>
      </c>
      <c r="Y637">
        <v>0</v>
      </c>
      <c r="Z637">
        <v>2</v>
      </c>
      <c r="AA637">
        <v>1</v>
      </c>
      <c r="AB637">
        <v>0</v>
      </c>
      <c r="AC637">
        <v>0</v>
      </c>
      <c r="AD637">
        <v>7</v>
      </c>
      <c r="AF637">
        <v>0.14541387024608501</v>
      </c>
      <c r="AG637">
        <v>41321</v>
      </c>
    </row>
    <row r="638" spans="1:33" x14ac:dyDescent="0.2">
      <c r="A638" t="s">
        <v>3346</v>
      </c>
      <c r="B638" t="s">
        <v>3347</v>
      </c>
      <c r="C638" t="s">
        <v>3348</v>
      </c>
      <c r="D638">
        <v>1930</v>
      </c>
      <c r="F638" t="s">
        <v>1081</v>
      </c>
      <c r="G638" t="s">
        <v>1080</v>
      </c>
      <c r="H638">
        <v>59494</v>
      </c>
      <c r="I638">
        <v>0.11599999999999999</v>
      </c>
      <c r="J638">
        <v>3.6787564766839378E-2</v>
      </c>
      <c r="K638">
        <v>3.9378238341968914E-2</v>
      </c>
      <c r="L638">
        <v>2.7727272727272729E-2</v>
      </c>
      <c r="M638">
        <v>0.251</v>
      </c>
      <c r="N638">
        <v>-2.3193132658376935E-2</v>
      </c>
      <c r="O638">
        <v>0.44157152451309606</v>
      </c>
      <c r="P638">
        <v>4.9782503624939585E-2</v>
      </c>
      <c r="Q638">
        <v>0.13316062176165802</v>
      </c>
      <c r="R638">
        <v>0.19416996047430829</v>
      </c>
      <c r="S638">
        <v>35063</v>
      </c>
      <c r="T638">
        <v>1</v>
      </c>
      <c r="U638">
        <v>1</v>
      </c>
      <c r="V638">
        <v>0</v>
      </c>
      <c r="W638">
        <v>1</v>
      </c>
      <c r="X638">
        <v>1</v>
      </c>
      <c r="Y638">
        <v>0</v>
      </c>
      <c r="Z638">
        <v>2</v>
      </c>
      <c r="AA638">
        <v>1</v>
      </c>
      <c r="AB638">
        <v>0</v>
      </c>
      <c r="AC638">
        <v>0</v>
      </c>
      <c r="AD638">
        <v>7</v>
      </c>
      <c r="AF638">
        <v>0.19416996047430829</v>
      </c>
      <c r="AG638">
        <v>35063</v>
      </c>
    </row>
    <row r="639" spans="1:33" x14ac:dyDescent="0.2">
      <c r="A639" t="s">
        <v>3349</v>
      </c>
      <c r="B639" t="s">
        <v>3350</v>
      </c>
      <c r="C639" t="s">
        <v>1832</v>
      </c>
      <c r="D639">
        <v>1710</v>
      </c>
      <c r="F639" t="s">
        <v>1020</v>
      </c>
      <c r="G639" t="s">
        <v>1019</v>
      </c>
      <c r="H639">
        <v>74792</v>
      </c>
      <c r="I639">
        <v>9.9000000000000005E-2</v>
      </c>
      <c r="J639">
        <v>4.4444444444444446E-2</v>
      </c>
      <c r="K639">
        <v>4.5614035087719301E-2</v>
      </c>
      <c r="L639">
        <v>2.7454545454545457E-2</v>
      </c>
      <c r="M639">
        <v>0.29299999999999998</v>
      </c>
      <c r="N639">
        <v>-1.8751789292871458E-2</v>
      </c>
      <c r="O639">
        <v>0.43937500000000002</v>
      </c>
      <c r="P639">
        <v>9.4300518134715031E-2</v>
      </c>
      <c r="Q639">
        <v>0.17836257309941519</v>
      </c>
      <c r="R639">
        <v>0.21741963509991311</v>
      </c>
      <c r="S639">
        <v>34306</v>
      </c>
      <c r="T639">
        <v>0</v>
      </c>
      <c r="U639">
        <v>1</v>
      </c>
      <c r="V639">
        <v>0</v>
      </c>
      <c r="W639">
        <v>1</v>
      </c>
      <c r="X639">
        <v>1</v>
      </c>
      <c r="Y639">
        <v>0</v>
      </c>
      <c r="Z639">
        <v>1</v>
      </c>
      <c r="AA639">
        <v>1</v>
      </c>
      <c r="AB639">
        <v>1</v>
      </c>
      <c r="AC639">
        <v>1</v>
      </c>
      <c r="AD639">
        <v>7</v>
      </c>
      <c r="AF639">
        <v>0.21741963509991311</v>
      </c>
      <c r="AG639">
        <v>34306</v>
      </c>
    </row>
    <row r="640" spans="1:33" x14ac:dyDescent="0.2">
      <c r="A640" t="s">
        <v>3351</v>
      </c>
      <c r="B640" t="s">
        <v>3352</v>
      </c>
      <c r="C640" t="s">
        <v>3353</v>
      </c>
      <c r="D640">
        <v>1127</v>
      </c>
      <c r="F640" t="s">
        <v>970</v>
      </c>
      <c r="G640" t="s">
        <v>969</v>
      </c>
      <c r="H640">
        <v>94076</v>
      </c>
      <c r="I640">
        <v>6.8000000000000005E-2</v>
      </c>
      <c r="J640">
        <v>0.14108251996450755</v>
      </c>
      <c r="K640">
        <v>1.6858917480035492E-2</v>
      </c>
      <c r="L640">
        <v>5.218181818181819E-2</v>
      </c>
      <c r="M640">
        <v>0.27399999999999997</v>
      </c>
      <c r="N640">
        <v>-1.3358590828577053E-2</v>
      </c>
      <c r="O640">
        <v>0.42593469001419781</v>
      </c>
      <c r="P640">
        <v>8.26645264847512E-2</v>
      </c>
      <c r="Q640">
        <v>0.13753327417923691</v>
      </c>
      <c r="R640">
        <v>0.16616008105369809</v>
      </c>
      <c r="S640">
        <v>45373</v>
      </c>
      <c r="T640">
        <v>0</v>
      </c>
      <c r="U640">
        <v>0</v>
      </c>
      <c r="V640">
        <v>2</v>
      </c>
      <c r="W640">
        <v>0</v>
      </c>
      <c r="X640">
        <v>2</v>
      </c>
      <c r="Y640">
        <v>0</v>
      </c>
      <c r="Z640">
        <v>1</v>
      </c>
      <c r="AA640">
        <v>1</v>
      </c>
      <c r="AB640">
        <v>1</v>
      </c>
      <c r="AC640">
        <v>0</v>
      </c>
      <c r="AD640">
        <v>7</v>
      </c>
      <c r="AF640">
        <v>0.16616008105369809</v>
      </c>
      <c r="AG640">
        <v>45373</v>
      </c>
    </row>
    <row r="641" spans="1:33" x14ac:dyDescent="0.2">
      <c r="A641" t="s">
        <v>3354</v>
      </c>
      <c r="B641" t="s">
        <v>3355</v>
      </c>
      <c r="C641" t="s">
        <v>1715</v>
      </c>
      <c r="D641">
        <v>1028</v>
      </c>
      <c r="F641" t="s">
        <v>82</v>
      </c>
      <c r="G641" t="s">
        <v>1014</v>
      </c>
      <c r="H641">
        <v>96250</v>
      </c>
      <c r="I641">
        <v>0.105</v>
      </c>
      <c r="J641">
        <v>3.3073929961089495E-2</v>
      </c>
      <c r="K641">
        <v>5.7392996108949414E-2</v>
      </c>
      <c r="L641">
        <v>3.0181818181818185E-2</v>
      </c>
      <c r="M641">
        <v>0.28499999999999998</v>
      </c>
      <c r="N641">
        <v>-1.9213069489185459E-2</v>
      </c>
      <c r="O641">
        <v>0.38336713995943206</v>
      </c>
      <c r="P641">
        <v>5.0784856879039705E-2</v>
      </c>
      <c r="Q641">
        <v>0.16245136186770429</v>
      </c>
      <c r="R641">
        <v>0.15736719011025727</v>
      </c>
      <c r="S641">
        <v>42338</v>
      </c>
      <c r="T641">
        <v>0</v>
      </c>
      <c r="U641">
        <v>1</v>
      </c>
      <c r="V641">
        <v>0</v>
      </c>
      <c r="W641">
        <v>2</v>
      </c>
      <c r="X641">
        <v>2</v>
      </c>
      <c r="Y641">
        <v>0</v>
      </c>
      <c r="Z641">
        <v>1</v>
      </c>
      <c r="AA641">
        <v>1</v>
      </c>
      <c r="AB641">
        <v>0</v>
      </c>
      <c r="AC641">
        <v>0</v>
      </c>
      <c r="AD641">
        <v>7</v>
      </c>
      <c r="AF641">
        <v>0.15736719011025727</v>
      </c>
      <c r="AG641">
        <v>42338</v>
      </c>
    </row>
    <row r="642" spans="1:33" x14ac:dyDescent="0.2">
      <c r="A642" t="s">
        <v>3356</v>
      </c>
      <c r="B642" t="s">
        <v>3357</v>
      </c>
      <c r="C642" t="s">
        <v>1743</v>
      </c>
      <c r="D642">
        <v>1250</v>
      </c>
      <c r="F642" t="s">
        <v>366</v>
      </c>
      <c r="G642" t="s">
        <v>1050</v>
      </c>
      <c r="H642">
        <v>76458</v>
      </c>
      <c r="I642">
        <v>4.2000000000000003E-2</v>
      </c>
      <c r="J642">
        <v>4.6399999999999997E-2</v>
      </c>
      <c r="K642">
        <v>4.3999999999999997E-2</v>
      </c>
      <c r="L642">
        <v>2.7363636363636368E-2</v>
      </c>
      <c r="M642">
        <v>0.32400000000000001</v>
      </c>
      <c r="N642">
        <v>-4.0451732278440629E-2</v>
      </c>
      <c r="O642">
        <v>0.28003613369467029</v>
      </c>
      <c r="P642">
        <v>9.8853868194842404E-2</v>
      </c>
      <c r="Q642">
        <v>0.15440000000000001</v>
      </c>
      <c r="R642">
        <v>0.23374613003095976</v>
      </c>
      <c r="S642">
        <v>38875</v>
      </c>
      <c r="T642">
        <v>0</v>
      </c>
      <c r="U642">
        <v>0</v>
      </c>
      <c r="V642">
        <v>0</v>
      </c>
      <c r="W642">
        <v>1</v>
      </c>
      <c r="X642">
        <v>1</v>
      </c>
      <c r="Y642">
        <v>1</v>
      </c>
      <c r="Z642">
        <v>2</v>
      </c>
      <c r="AA642">
        <v>0</v>
      </c>
      <c r="AB642">
        <v>2</v>
      </c>
      <c r="AC642">
        <v>0</v>
      </c>
      <c r="AD642">
        <v>7</v>
      </c>
      <c r="AF642">
        <v>0.23374613003095976</v>
      </c>
      <c r="AG642">
        <v>38875</v>
      </c>
    </row>
    <row r="643" spans="1:33" x14ac:dyDescent="0.2">
      <c r="A643" t="s">
        <v>3358</v>
      </c>
      <c r="B643" t="s">
        <v>3359</v>
      </c>
      <c r="C643" t="s">
        <v>1673</v>
      </c>
      <c r="D643">
        <v>1277</v>
      </c>
      <c r="F643" t="s">
        <v>405</v>
      </c>
      <c r="G643" t="s">
        <v>1056</v>
      </c>
      <c r="H643">
        <v>62027</v>
      </c>
      <c r="I643">
        <v>0.159</v>
      </c>
      <c r="J643">
        <v>8.848864526233359E-2</v>
      </c>
      <c r="K643">
        <v>1.0963194988253719E-2</v>
      </c>
      <c r="L643">
        <v>2.4000000000000004E-2</v>
      </c>
      <c r="M643">
        <v>0.28300000000000003</v>
      </c>
      <c r="N643">
        <v>-2.2210901681100358E-2</v>
      </c>
      <c r="O643">
        <v>0.44427244582043346</v>
      </c>
      <c r="P643">
        <v>4.9707602339181284E-2</v>
      </c>
      <c r="Q643">
        <v>0.10649960845732184</v>
      </c>
      <c r="R643">
        <v>0.29114754098360657</v>
      </c>
      <c r="S643">
        <v>32864</v>
      </c>
      <c r="T643">
        <v>1</v>
      </c>
      <c r="U643">
        <v>2</v>
      </c>
      <c r="V643">
        <v>1</v>
      </c>
      <c r="W643">
        <v>0</v>
      </c>
      <c r="X643">
        <v>0</v>
      </c>
      <c r="Y643">
        <v>0</v>
      </c>
      <c r="Z643">
        <v>2</v>
      </c>
      <c r="AA643">
        <v>1</v>
      </c>
      <c r="AB643">
        <v>0</v>
      </c>
      <c r="AC643">
        <v>0</v>
      </c>
      <c r="AD643">
        <v>7</v>
      </c>
      <c r="AF643">
        <v>0.29114754098360657</v>
      </c>
      <c r="AG643">
        <v>32864</v>
      </c>
    </row>
    <row r="644" spans="1:33" x14ac:dyDescent="0.2">
      <c r="A644" t="s">
        <v>3360</v>
      </c>
      <c r="B644" t="s">
        <v>3361</v>
      </c>
      <c r="C644" t="s">
        <v>1749</v>
      </c>
      <c r="D644">
        <v>1164</v>
      </c>
      <c r="F644" t="s">
        <v>972</v>
      </c>
      <c r="G644" t="s">
        <v>971</v>
      </c>
      <c r="H644">
        <v>83519</v>
      </c>
      <c r="I644">
        <v>8.3000000000000004E-2</v>
      </c>
      <c r="J644">
        <v>0.1134020618556701</v>
      </c>
      <c r="K644">
        <v>9.4501718213058413E-3</v>
      </c>
      <c r="L644">
        <v>3.0727272727272725E-2</v>
      </c>
      <c r="M644">
        <v>0.32299999999999995</v>
      </c>
      <c r="N644">
        <v>9.0296649086760147E-2</v>
      </c>
      <c r="O644">
        <v>0.39834786599357502</v>
      </c>
      <c r="P644">
        <v>1.5187849720223821E-2</v>
      </c>
      <c r="Q644">
        <v>0.15378006872852235</v>
      </c>
      <c r="R644">
        <v>0.17091152815013405</v>
      </c>
      <c r="S644">
        <v>44929</v>
      </c>
      <c r="T644">
        <v>0</v>
      </c>
      <c r="U644">
        <v>1</v>
      </c>
      <c r="V644">
        <v>1</v>
      </c>
      <c r="W644">
        <v>0</v>
      </c>
      <c r="X644">
        <v>2</v>
      </c>
      <c r="Y644">
        <v>1</v>
      </c>
      <c r="Z644">
        <v>0</v>
      </c>
      <c r="AA644">
        <v>1</v>
      </c>
      <c r="AB644">
        <v>0</v>
      </c>
      <c r="AC644">
        <v>0</v>
      </c>
      <c r="AD644">
        <v>6</v>
      </c>
      <c r="AF644">
        <v>0.17091152815013405</v>
      </c>
      <c r="AG644">
        <v>44929</v>
      </c>
    </row>
    <row r="645" spans="1:33" x14ac:dyDescent="0.2">
      <c r="A645" t="s">
        <v>3362</v>
      </c>
      <c r="B645" t="s">
        <v>3363</v>
      </c>
      <c r="C645" t="s">
        <v>1658</v>
      </c>
      <c r="D645">
        <v>1599</v>
      </c>
      <c r="F645" t="s">
        <v>977</v>
      </c>
      <c r="G645" t="s">
        <v>976</v>
      </c>
      <c r="H645">
        <v>74952</v>
      </c>
      <c r="I645">
        <v>8.6999999999999994E-2</v>
      </c>
      <c r="J645">
        <v>8.5053158223889938E-2</v>
      </c>
      <c r="K645">
        <v>2.1888680425265792E-2</v>
      </c>
      <c r="L645">
        <v>2.6818181818181817E-2</v>
      </c>
      <c r="M645">
        <v>0.252</v>
      </c>
      <c r="N645">
        <v>0.14341677503250974</v>
      </c>
      <c r="O645">
        <v>0.33645533141210376</v>
      </c>
      <c r="P645">
        <v>5.885815185403178E-2</v>
      </c>
      <c r="Q645">
        <v>0.28330206378986866</v>
      </c>
      <c r="R645">
        <v>0.26460915760182141</v>
      </c>
      <c r="S645">
        <v>33660</v>
      </c>
      <c r="T645">
        <v>0</v>
      </c>
      <c r="U645">
        <v>1</v>
      </c>
      <c r="V645">
        <v>1</v>
      </c>
      <c r="W645">
        <v>0</v>
      </c>
      <c r="X645">
        <v>1</v>
      </c>
      <c r="Y645">
        <v>0</v>
      </c>
      <c r="Z645">
        <v>0</v>
      </c>
      <c r="AA645">
        <v>0</v>
      </c>
      <c r="AB645">
        <v>1</v>
      </c>
      <c r="AC645">
        <v>2</v>
      </c>
      <c r="AD645">
        <v>6</v>
      </c>
      <c r="AF645">
        <v>0.26460915760182141</v>
      </c>
      <c r="AG645">
        <v>33660</v>
      </c>
    </row>
    <row r="646" spans="1:33" x14ac:dyDescent="0.2">
      <c r="A646" t="s">
        <v>3364</v>
      </c>
      <c r="B646" t="s">
        <v>3365</v>
      </c>
      <c r="C646" t="s">
        <v>1703</v>
      </c>
      <c r="D646">
        <v>2622</v>
      </c>
      <c r="F646" t="s">
        <v>977</v>
      </c>
      <c r="G646" t="s">
        <v>976</v>
      </c>
      <c r="H646">
        <v>73042</v>
      </c>
      <c r="I646">
        <v>5.2999999999999999E-2</v>
      </c>
      <c r="J646">
        <v>4.691075514874142E-2</v>
      </c>
      <c r="K646">
        <v>1.4111365369946605E-2</v>
      </c>
      <c r="L646">
        <v>2.6818181818181817E-2</v>
      </c>
      <c r="M646">
        <v>0.44700000000000001</v>
      </c>
      <c r="N646">
        <v>0.14341677503250974</v>
      </c>
      <c r="O646">
        <v>0.46701551111941692</v>
      </c>
      <c r="P646">
        <v>6.0551773557864563E-2</v>
      </c>
      <c r="Q646">
        <v>0.15255530129672007</v>
      </c>
      <c r="R646">
        <v>0.1884472886493769</v>
      </c>
      <c r="S646">
        <v>36371</v>
      </c>
      <c r="T646">
        <v>0</v>
      </c>
      <c r="U646">
        <v>0</v>
      </c>
      <c r="V646">
        <v>0</v>
      </c>
      <c r="W646">
        <v>0</v>
      </c>
      <c r="X646">
        <v>1</v>
      </c>
      <c r="Y646">
        <v>2</v>
      </c>
      <c r="Z646">
        <v>0</v>
      </c>
      <c r="AA646">
        <v>2</v>
      </c>
      <c r="AB646">
        <v>1</v>
      </c>
      <c r="AC646">
        <v>0</v>
      </c>
      <c r="AD646">
        <v>6</v>
      </c>
      <c r="AF646">
        <v>0.1884472886493769</v>
      </c>
      <c r="AG646">
        <v>36371</v>
      </c>
    </row>
    <row r="647" spans="1:33" x14ac:dyDescent="0.2">
      <c r="A647" t="s">
        <v>3366</v>
      </c>
      <c r="B647" t="s">
        <v>3367</v>
      </c>
      <c r="C647" t="s">
        <v>3368</v>
      </c>
      <c r="D647">
        <v>2033</v>
      </c>
      <c r="F647" t="s">
        <v>977</v>
      </c>
      <c r="G647" t="s">
        <v>976</v>
      </c>
      <c r="H647">
        <v>94556</v>
      </c>
      <c r="I647">
        <v>5.2999999999999999E-2</v>
      </c>
      <c r="J647">
        <v>0.10821446138711265</v>
      </c>
      <c r="K647">
        <v>7.8701426463354651E-2</v>
      </c>
      <c r="L647">
        <v>2.6818181818181817E-2</v>
      </c>
      <c r="M647">
        <v>0.26</v>
      </c>
      <c r="N647">
        <v>0.14341677503250974</v>
      </c>
      <c r="O647">
        <v>0.32045133991537378</v>
      </c>
      <c r="P647">
        <v>0</v>
      </c>
      <c r="Q647">
        <v>0.27594687653713723</v>
      </c>
      <c r="R647">
        <v>0.14682681964861957</v>
      </c>
      <c r="S647">
        <v>42433</v>
      </c>
      <c r="T647">
        <v>0</v>
      </c>
      <c r="U647">
        <v>0</v>
      </c>
      <c r="V647">
        <v>1</v>
      </c>
      <c r="W647">
        <v>2</v>
      </c>
      <c r="X647">
        <v>1</v>
      </c>
      <c r="Y647">
        <v>0</v>
      </c>
      <c r="Z647">
        <v>0</v>
      </c>
      <c r="AA647">
        <v>0</v>
      </c>
      <c r="AB647">
        <v>0</v>
      </c>
      <c r="AC647">
        <v>2</v>
      </c>
      <c r="AD647">
        <v>6</v>
      </c>
      <c r="AF647">
        <v>0.14682681964861957</v>
      </c>
      <c r="AG647">
        <v>42433</v>
      </c>
    </row>
    <row r="648" spans="1:33" x14ac:dyDescent="0.2">
      <c r="A648" t="s">
        <v>3369</v>
      </c>
      <c r="B648" t="s">
        <v>3370</v>
      </c>
      <c r="C648" t="s">
        <v>3371</v>
      </c>
      <c r="D648">
        <v>1130</v>
      </c>
      <c r="F648" t="s">
        <v>989</v>
      </c>
      <c r="G648" t="s">
        <v>988</v>
      </c>
      <c r="H648">
        <v>48125</v>
      </c>
      <c r="I648">
        <v>0.44299999999999995</v>
      </c>
      <c r="J648">
        <v>3.4513274336283185E-2</v>
      </c>
      <c r="K648">
        <v>0</v>
      </c>
      <c r="L648">
        <v>2.0181818181818179E-2</v>
      </c>
      <c r="M648">
        <v>0.30399999999999999</v>
      </c>
      <c r="N648">
        <v>0.10045565209622301</v>
      </c>
      <c r="O648">
        <v>1.2359550561797753E-2</v>
      </c>
      <c r="P648">
        <v>4.8321048321048318E-2</v>
      </c>
      <c r="Q648">
        <v>0.40176991150442476</v>
      </c>
      <c r="R648">
        <v>0.56354826686544912</v>
      </c>
      <c r="S648">
        <v>11667</v>
      </c>
      <c r="T648">
        <v>2</v>
      </c>
      <c r="U648">
        <v>2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2</v>
      </c>
      <c r="AD648">
        <v>6</v>
      </c>
      <c r="AF648">
        <v>0.56354826686544912</v>
      </c>
      <c r="AG648">
        <v>11667</v>
      </c>
    </row>
    <row r="649" spans="1:33" x14ac:dyDescent="0.2">
      <c r="A649" t="s">
        <v>3372</v>
      </c>
      <c r="B649" t="s">
        <v>3373</v>
      </c>
      <c r="C649" t="s">
        <v>1887</v>
      </c>
      <c r="D649">
        <v>1038</v>
      </c>
      <c r="F649" t="s">
        <v>977</v>
      </c>
      <c r="G649" t="s">
        <v>976</v>
      </c>
      <c r="H649">
        <v>68558</v>
      </c>
      <c r="I649">
        <v>9.5000000000000001E-2</v>
      </c>
      <c r="J649">
        <v>8.0924855491329481E-2</v>
      </c>
      <c r="K649">
        <v>0</v>
      </c>
      <c r="L649">
        <v>2.6818181818181817E-2</v>
      </c>
      <c r="M649">
        <v>0.23399999999999999</v>
      </c>
      <c r="N649">
        <v>0.14341677503250974</v>
      </c>
      <c r="O649">
        <v>0.18273211117681845</v>
      </c>
      <c r="P649">
        <v>6.8935427574171024E-2</v>
      </c>
      <c r="Q649">
        <v>0.23121387283236994</v>
      </c>
      <c r="R649">
        <v>0.20428802588996764</v>
      </c>
      <c r="S649">
        <v>31286</v>
      </c>
      <c r="T649">
        <v>1</v>
      </c>
      <c r="U649">
        <v>1</v>
      </c>
      <c r="V649">
        <v>1</v>
      </c>
      <c r="W649">
        <v>0</v>
      </c>
      <c r="X649">
        <v>1</v>
      </c>
      <c r="Y649">
        <v>0</v>
      </c>
      <c r="Z649">
        <v>0</v>
      </c>
      <c r="AA649">
        <v>0</v>
      </c>
      <c r="AB649">
        <v>1</v>
      </c>
      <c r="AC649">
        <v>1</v>
      </c>
      <c r="AD649">
        <v>6</v>
      </c>
      <c r="AF649">
        <v>0.20428802588996764</v>
      </c>
      <c r="AG649">
        <v>31286</v>
      </c>
    </row>
    <row r="650" spans="1:33" x14ac:dyDescent="0.2">
      <c r="A650" t="s">
        <v>3374</v>
      </c>
      <c r="B650" t="s">
        <v>3375</v>
      </c>
      <c r="C650" t="s">
        <v>1755</v>
      </c>
      <c r="D650">
        <v>2230</v>
      </c>
      <c r="F650" t="s">
        <v>977</v>
      </c>
      <c r="G650" t="s">
        <v>976</v>
      </c>
      <c r="H650">
        <v>60893</v>
      </c>
      <c r="I650">
        <v>7.2999999999999995E-2</v>
      </c>
      <c r="J650">
        <v>5.1121076233183856E-2</v>
      </c>
      <c r="K650">
        <v>1.9282511210762333E-2</v>
      </c>
      <c r="L650">
        <v>2.6818181818181817E-2</v>
      </c>
      <c r="M650">
        <v>0.154</v>
      </c>
      <c r="N650">
        <v>0.14341677503250974</v>
      </c>
      <c r="O650">
        <v>0.18129588254069581</v>
      </c>
      <c r="P650">
        <v>0.10764305722288915</v>
      </c>
      <c r="Q650">
        <v>0.23408071748878923</v>
      </c>
      <c r="R650">
        <v>0.26074074074074072</v>
      </c>
      <c r="S650">
        <v>27444</v>
      </c>
      <c r="T650">
        <v>1</v>
      </c>
      <c r="U650">
        <v>1</v>
      </c>
      <c r="V650">
        <v>0</v>
      </c>
      <c r="W650">
        <v>0</v>
      </c>
      <c r="X650">
        <v>1</v>
      </c>
      <c r="Y650">
        <v>0</v>
      </c>
      <c r="Z650">
        <v>0</v>
      </c>
      <c r="AA650">
        <v>0</v>
      </c>
      <c r="AB650">
        <v>2</v>
      </c>
      <c r="AC650">
        <v>1</v>
      </c>
      <c r="AD650">
        <v>6</v>
      </c>
      <c r="AF650">
        <v>0.26074074074074072</v>
      </c>
      <c r="AG650">
        <v>27444</v>
      </c>
    </row>
    <row r="651" spans="1:33" x14ac:dyDescent="0.2">
      <c r="A651" t="s">
        <v>3376</v>
      </c>
      <c r="B651" t="s">
        <v>3377</v>
      </c>
      <c r="C651" t="s">
        <v>3378</v>
      </c>
      <c r="D651">
        <v>1241</v>
      </c>
      <c r="F651" t="s">
        <v>977</v>
      </c>
      <c r="G651" t="s">
        <v>976</v>
      </c>
      <c r="H651">
        <v>81162</v>
      </c>
      <c r="I651">
        <v>0.41200000000000003</v>
      </c>
      <c r="J651">
        <v>0.1563255439161966</v>
      </c>
      <c r="K651">
        <v>0</v>
      </c>
      <c r="L651">
        <v>2.6818181818181817E-2</v>
      </c>
      <c r="M651">
        <v>1.7000000000000001E-2</v>
      </c>
      <c r="N651">
        <v>0.14341677503250974</v>
      </c>
      <c r="O651">
        <v>0.35277930654925704</v>
      </c>
      <c r="P651">
        <v>0</v>
      </c>
      <c r="Q651">
        <v>0.23207091055600323</v>
      </c>
      <c r="R651">
        <v>0.49227038496514097</v>
      </c>
      <c r="S651">
        <v>41656</v>
      </c>
      <c r="T651">
        <v>0</v>
      </c>
      <c r="U651">
        <v>2</v>
      </c>
      <c r="V651">
        <v>2</v>
      </c>
      <c r="W651">
        <v>0</v>
      </c>
      <c r="X651">
        <v>1</v>
      </c>
      <c r="Y651">
        <v>0</v>
      </c>
      <c r="Z651">
        <v>0</v>
      </c>
      <c r="AA651">
        <v>0</v>
      </c>
      <c r="AB651">
        <v>0</v>
      </c>
      <c r="AC651">
        <v>1</v>
      </c>
      <c r="AD651">
        <v>6</v>
      </c>
      <c r="AF651">
        <v>0.49227038496514097</v>
      </c>
      <c r="AG651">
        <v>41656</v>
      </c>
    </row>
    <row r="652" spans="1:33" x14ac:dyDescent="0.2">
      <c r="A652" t="s">
        <v>3379</v>
      </c>
      <c r="B652" t="s">
        <v>3380</v>
      </c>
      <c r="C652" t="s">
        <v>3381</v>
      </c>
      <c r="D652">
        <v>2736</v>
      </c>
      <c r="F652" t="s">
        <v>977</v>
      </c>
      <c r="G652" t="s">
        <v>976</v>
      </c>
      <c r="H652">
        <v>82895</v>
      </c>
      <c r="I652">
        <v>7.6999999999999999E-2</v>
      </c>
      <c r="J652">
        <v>7.8581871345029239E-2</v>
      </c>
      <c r="K652">
        <v>3.3625730994152045E-2</v>
      </c>
      <c r="L652">
        <v>2.6818181818181817E-2</v>
      </c>
      <c r="M652">
        <v>0.35100000000000003</v>
      </c>
      <c r="N652">
        <v>0.14341677503250974</v>
      </c>
      <c r="O652">
        <v>0.15893015030946064</v>
      </c>
      <c r="P652">
        <v>1.7946877243359655E-2</v>
      </c>
      <c r="Q652">
        <v>0.21966374269005848</v>
      </c>
      <c r="R652">
        <v>0.16224473388004501</v>
      </c>
      <c r="S652">
        <v>39381</v>
      </c>
      <c r="T652">
        <v>0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0</v>
      </c>
      <c r="AA652">
        <v>0</v>
      </c>
      <c r="AB652">
        <v>0</v>
      </c>
      <c r="AC652">
        <v>1</v>
      </c>
      <c r="AD652">
        <v>6</v>
      </c>
      <c r="AF652">
        <v>0.16224473388004501</v>
      </c>
      <c r="AG652">
        <v>39381</v>
      </c>
    </row>
    <row r="653" spans="1:33" x14ac:dyDescent="0.2">
      <c r="A653" t="s">
        <v>3382</v>
      </c>
      <c r="B653" t="s">
        <v>3383</v>
      </c>
      <c r="C653" t="s">
        <v>1435</v>
      </c>
      <c r="D653">
        <v>1485</v>
      </c>
      <c r="F653" t="s">
        <v>1045</v>
      </c>
      <c r="G653" t="s">
        <v>1044</v>
      </c>
      <c r="H653">
        <v>75853</v>
      </c>
      <c r="I653">
        <v>9.8000000000000004E-2</v>
      </c>
      <c r="J653">
        <v>9.0909090909090912E-2</v>
      </c>
      <c r="K653">
        <v>4.6464646464646465E-2</v>
      </c>
      <c r="L653">
        <v>3.2000000000000001E-2</v>
      </c>
      <c r="M653">
        <v>0.23699999999999999</v>
      </c>
      <c r="N653">
        <v>5.716481867041108E-2</v>
      </c>
      <c r="O653">
        <v>0.27599653379549394</v>
      </c>
      <c r="P653">
        <v>7.591785936527691E-2</v>
      </c>
      <c r="Q653">
        <v>0.16498316498316498</v>
      </c>
      <c r="R653">
        <v>0.20307281229124916</v>
      </c>
      <c r="S653">
        <v>34722</v>
      </c>
      <c r="T653">
        <v>0</v>
      </c>
      <c r="U653">
        <v>1</v>
      </c>
      <c r="V653">
        <v>1</v>
      </c>
      <c r="W653">
        <v>1</v>
      </c>
      <c r="X653">
        <v>2</v>
      </c>
      <c r="Y653">
        <v>0</v>
      </c>
      <c r="Z653">
        <v>0</v>
      </c>
      <c r="AA653">
        <v>0</v>
      </c>
      <c r="AB653">
        <v>1</v>
      </c>
      <c r="AC653">
        <v>0</v>
      </c>
      <c r="AD653">
        <v>6</v>
      </c>
      <c r="AF653">
        <v>0.20307281229124916</v>
      </c>
      <c r="AG653">
        <v>34722</v>
      </c>
    </row>
    <row r="654" spans="1:33" x14ac:dyDescent="0.2">
      <c r="A654" t="s">
        <v>3384</v>
      </c>
      <c r="B654" t="s">
        <v>3385</v>
      </c>
      <c r="C654" t="s">
        <v>1626</v>
      </c>
      <c r="D654">
        <v>1896</v>
      </c>
      <c r="F654" t="s">
        <v>977</v>
      </c>
      <c r="G654" t="s">
        <v>976</v>
      </c>
      <c r="H654">
        <v>74325</v>
      </c>
      <c r="I654">
        <v>5.5E-2</v>
      </c>
      <c r="J654">
        <v>6.381856540084388E-2</v>
      </c>
      <c r="K654">
        <v>6.6983122362869199E-2</v>
      </c>
      <c r="L654">
        <v>2.6818181818181817E-2</v>
      </c>
      <c r="M654">
        <v>0.32600000000000001</v>
      </c>
      <c r="N654">
        <v>0.14341677503250974</v>
      </c>
      <c r="O654">
        <v>0.22456371419163648</v>
      </c>
      <c r="P654">
        <v>8.6705202312138727E-2</v>
      </c>
      <c r="Q654">
        <v>0.20938818565400844</v>
      </c>
      <c r="R654">
        <v>0.12610619469026549</v>
      </c>
      <c r="S654">
        <v>39161</v>
      </c>
      <c r="T654">
        <v>0</v>
      </c>
      <c r="U654">
        <v>0</v>
      </c>
      <c r="V654">
        <v>0</v>
      </c>
      <c r="W654">
        <v>2</v>
      </c>
      <c r="X654">
        <v>1</v>
      </c>
      <c r="Y654">
        <v>1</v>
      </c>
      <c r="Z654">
        <v>0</v>
      </c>
      <c r="AA654">
        <v>0</v>
      </c>
      <c r="AB654">
        <v>1</v>
      </c>
      <c r="AC654">
        <v>1</v>
      </c>
      <c r="AD654">
        <v>6</v>
      </c>
      <c r="AF654">
        <v>0.12610619469026549</v>
      </c>
      <c r="AG654">
        <v>39161</v>
      </c>
    </row>
    <row r="655" spans="1:33" x14ac:dyDescent="0.2">
      <c r="A655" t="s">
        <v>3386</v>
      </c>
      <c r="B655" t="s">
        <v>3387</v>
      </c>
      <c r="C655" t="s">
        <v>1758</v>
      </c>
      <c r="D655">
        <v>974</v>
      </c>
      <c r="F655" t="s">
        <v>1070</v>
      </c>
      <c r="G655" t="s">
        <v>1069</v>
      </c>
      <c r="H655">
        <v>68750</v>
      </c>
      <c r="I655">
        <v>3.4000000000000002E-2</v>
      </c>
      <c r="J655">
        <v>1.6427104722792608E-2</v>
      </c>
      <c r="K655">
        <v>2.3613963039014373E-2</v>
      </c>
      <c r="L655">
        <v>2.9272727272727277E-2</v>
      </c>
      <c r="M655">
        <v>0.27399999999999997</v>
      </c>
      <c r="N655">
        <v>4.1193073460981007E-4</v>
      </c>
      <c r="O655">
        <v>0.37654684737772542</v>
      </c>
      <c r="P655">
        <v>0.12957998212689903</v>
      </c>
      <c r="Q655">
        <v>0.11498973305954825</v>
      </c>
      <c r="R655">
        <v>0.23221476510067113</v>
      </c>
      <c r="S655">
        <v>36961</v>
      </c>
      <c r="T655">
        <v>1</v>
      </c>
      <c r="U655">
        <v>0</v>
      </c>
      <c r="V655">
        <v>0</v>
      </c>
      <c r="W655">
        <v>0</v>
      </c>
      <c r="X655">
        <v>2</v>
      </c>
      <c r="Y655">
        <v>0</v>
      </c>
      <c r="Z655">
        <v>0</v>
      </c>
      <c r="AA655">
        <v>1</v>
      </c>
      <c r="AB655">
        <v>2</v>
      </c>
      <c r="AC655">
        <v>0</v>
      </c>
      <c r="AD655">
        <v>6</v>
      </c>
      <c r="AF655">
        <v>0.23221476510067113</v>
      </c>
      <c r="AG655">
        <v>36961</v>
      </c>
    </row>
    <row r="656" spans="1:33" x14ac:dyDescent="0.2">
      <c r="A656" t="s">
        <v>3388</v>
      </c>
      <c r="B656" t="s">
        <v>3389</v>
      </c>
      <c r="C656" t="s">
        <v>1829</v>
      </c>
      <c r="D656">
        <v>959</v>
      </c>
      <c r="F656" t="s">
        <v>1090</v>
      </c>
      <c r="G656" t="s">
        <v>1089</v>
      </c>
      <c r="H656">
        <v>83839</v>
      </c>
      <c r="I656">
        <v>0.14499999999999999</v>
      </c>
      <c r="J656">
        <v>7.40354535974974E-2</v>
      </c>
      <c r="K656">
        <v>1.8769551616266946E-2</v>
      </c>
      <c r="L656">
        <v>2.2545454545454546E-2</v>
      </c>
      <c r="M656">
        <v>0.31</v>
      </c>
      <c r="N656">
        <v>0.16787640775660517</v>
      </c>
      <c r="O656">
        <v>8.0221300138312593E-2</v>
      </c>
      <c r="P656">
        <v>4.8611111111111112E-2</v>
      </c>
      <c r="Q656">
        <v>0.28779979144942647</v>
      </c>
      <c r="R656">
        <v>0.29617383089277277</v>
      </c>
      <c r="S656">
        <v>30167</v>
      </c>
      <c r="T656">
        <v>0</v>
      </c>
      <c r="U656">
        <v>2</v>
      </c>
      <c r="V656">
        <v>1</v>
      </c>
      <c r="W656">
        <v>0</v>
      </c>
      <c r="X656">
        <v>0</v>
      </c>
      <c r="Y656">
        <v>1</v>
      </c>
      <c r="Z656">
        <v>0</v>
      </c>
      <c r="AA656">
        <v>0</v>
      </c>
      <c r="AB656">
        <v>0</v>
      </c>
      <c r="AC656">
        <v>2</v>
      </c>
      <c r="AD656">
        <v>6</v>
      </c>
      <c r="AF656">
        <v>0.29617383089277277</v>
      </c>
      <c r="AG656">
        <v>30167</v>
      </c>
    </row>
    <row r="657" spans="1:33" x14ac:dyDescent="0.2">
      <c r="A657" t="s">
        <v>3390</v>
      </c>
      <c r="B657" t="s">
        <v>3391</v>
      </c>
      <c r="C657" t="s">
        <v>1820</v>
      </c>
      <c r="D657">
        <v>2712</v>
      </c>
      <c r="F657" t="s">
        <v>989</v>
      </c>
      <c r="G657" t="s">
        <v>988</v>
      </c>
      <c r="H657">
        <v>57797</v>
      </c>
      <c r="I657">
        <v>0.17</v>
      </c>
      <c r="J657">
        <v>7.743362831858407E-3</v>
      </c>
      <c r="K657">
        <v>2.6548672566371681E-2</v>
      </c>
      <c r="L657">
        <v>2.0181818181818179E-2</v>
      </c>
      <c r="M657">
        <v>0.312</v>
      </c>
      <c r="N657">
        <v>0.10045565209622301</v>
      </c>
      <c r="O657">
        <v>0.10929264909847435</v>
      </c>
      <c r="P657">
        <v>1.5884476534296029E-2</v>
      </c>
      <c r="Q657">
        <v>0.37426253687315636</v>
      </c>
      <c r="R657">
        <v>0.31541545189504372</v>
      </c>
      <c r="S657">
        <v>24641</v>
      </c>
      <c r="T657">
        <v>1</v>
      </c>
      <c r="U657">
        <v>2</v>
      </c>
      <c r="V657">
        <v>0</v>
      </c>
      <c r="W657">
        <v>0</v>
      </c>
      <c r="X657">
        <v>0</v>
      </c>
      <c r="Y657">
        <v>1</v>
      </c>
      <c r="Z657">
        <v>0</v>
      </c>
      <c r="AA657">
        <v>0</v>
      </c>
      <c r="AB657">
        <v>0</v>
      </c>
      <c r="AC657">
        <v>2</v>
      </c>
      <c r="AD657">
        <v>6</v>
      </c>
      <c r="AF657">
        <v>0.31541545189504372</v>
      </c>
      <c r="AG657">
        <v>24641</v>
      </c>
    </row>
    <row r="658" spans="1:33" x14ac:dyDescent="0.2">
      <c r="A658" t="s">
        <v>3392</v>
      </c>
      <c r="B658" t="s">
        <v>3393</v>
      </c>
      <c r="C658" t="s">
        <v>1833</v>
      </c>
      <c r="D658">
        <v>1763</v>
      </c>
      <c r="F658" t="s">
        <v>1070</v>
      </c>
      <c r="G658" t="s">
        <v>1069</v>
      </c>
      <c r="H658">
        <v>79271</v>
      </c>
      <c r="I658">
        <v>6.2E-2</v>
      </c>
      <c r="J658">
        <v>8.3947816222348273E-2</v>
      </c>
      <c r="K658">
        <v>3.0629608621667612E-2</v>
      </c>
      <c r="L658">
        <v>2.9272727272727277E-2</v>
      </c>
      <c r="M658">
        <v>0.34499999999999997</v>
      </c>
      <c r="N658">
        <v>4.1193073460981007E-4</v>
      </c>
      <c r="O658">
        <v>0.28532974427994617</v>
      </c>
      <c r="P658">
        <v>3.6447638603696098E-2</v>
      </c>
      <c r="Q658">
        <v>0.19965967101531482</v>
      </c>
      <c r="R658">
        <v>0.25302857142857144</v>
      </c>
      <c r="S658">
        <v>40559</v>
      </c>
      <c r="T658">
        <v>0</v>
      </c>
      <c r="U658">
        <v>0</v>
      </c>
      <c r="V658">
        <v>1</v>
      </c>
      <c r="W658">
        <v>1</v>
      </c>
      <c r="X658">
        <v>2</v>
      </c>
      <c r="Y658">
        <v>1</v>
      </c>
      <c r="Z658">
        <v>0</v>
      </c>
      <c r="AA658">
        <v>0</v>
      </c>
      <c r="AB658">
        <v>0</v>
      </c>
      <c r="AC658">
        <v>1</v>
      </c>
      <c r="AD658">
        <v>6</v>
      </c>
      <c r="AF658">
        <v>0.25302857142857144</v>
      </c>
      <c r="AG658">
        <v>40559</v>
      </c>
    </row>
    <row r="659" spans="1:33" x14ac:dyDescent="0.2">
      <c r="A659" t="s">
        <v>3394</v>
      </c>
      <c r="B659" t="s">
        <v>3395</v>
      </c>
      <c r="C659" t="s">
        <v>1773</v>
      </c>
      <c r="D659">
        <v>2196</v>
      </c>
      <c r="F659" t="s">
        <v>1090</v>
      </c>
      <c r="G659" t="s">
        <v>1089</v>
      </c>
      <c r="H659">
        <v>71969</v>
      </c>
      <c r="I659">
        <v>0.10800000000000001</v>
      </c>
      <c r="J659">
        <v>0.12112932604735883</v>
      </c>
      <c r="K659">
        <v>3.2786885245901641E-2</v>
      </c>
      <c r="L659">
        <v>2.2545454545454546E-2</v>
      </c>
      <c r="M659">
        <v>0.35299999999999998</v>
      </c>
      <c r="N659">
        <v>0.16787640775660517</v>
      </c>
      <c r="O659">
        <v>0.19654676258992806</v>
      </c>
      <c r="P659">
        <v>4.3554006968641118E-2</v>
      </c>
      <c r="Q659">
        <v>0.22449908925318762</v>
      </c>
      <c r="R659">
        <v>0.20984564038381309</v>
      </c>
      <c r="S659">
        <v>27775</v>
      </c>
      <c r="T659">
        <v>0</v>
      </c>
      <c r="U659">
        <v>1</v>
      </c>
      <c r="V659">
        <v>2</v>
      </c>
      <c r="W659">
        <v>1</v>
      </c>
      <c r="X659">
        <v>0</v>
      </c>
      <c r="Y659">
        <v>1</v>
      </c>
      <c r="Z659">
        <v>0</v>
      </c>
      <c r="AA659">
        <v>0</v>
      </c>
      <c r="AB659">
        <v>0</v>
      </c>
      <c r="AC659">
        <v>1</v>
      </c>
      <c r="AD659">
        <v>6</v>
      </c>
      <c r="AF659">
        <v>0.20984564038381309</v>
      </c>
      <c r="AG659">
        <v>27775</v>
      </c>
    </row>
    <row r="660" spans="1:33" x14ac:dyDescent="0.2">
      <c r="A660" t="s">
        <v>3396</v>
      </c>
      <c r="B660" t="s">
        <v>3397</v>
      </c>
      <c r="C660" t="s">
        <v>1702</v>
      </c>
      <c r="D660">
        <v>1520</v>
      </c>
      <c r="F660" t="s">
        <v>1070</v>
      </c>
      <c r="G660" t="s">
        <v>1069</v>
      </c>
      <c r="H660">
        <v>85574</v>
      </c>
      <c r="I660">
        <v>0.04</v>
      </c>
      <c r="J660">
        <v>4.8684210526315788E-2</v>
      </c>
      <c r="K660">
        <v>4.2105263157894736E-2</v>
      </c>
      <c r="L660">
        <v>2.9272727272727277E-2</v>
      </c>
      <c r="M660">
        <v>0.35</v>
      </c>
      <c r="N660">
        <v>4.1193073460981007E-4</v>
      </c>
      <c r="O660">
        <v>0.36513157894736842</v>
      </c>
      <c r="P660">
        <v>6.2307217766810613E-2</v>
      </c>
      <c r="Q660">
        <v>9.5394736842105268E-2</v>
      </c>
      <c r="R660">
        <v>0.22524609148812971</v>
      </c>
      <c r="S660">
        <v>41909</v>
      </c>
      <c r="T660">
        <v>0</v>
      </c>
      <c r="U660">
        <v>0</v>
      </c>
      <c r="V660">
        <v>0</v>
      </c>
      <c r="W660">
        <v>1</v>
      </c>
      <c r="X660">
        <v>2</v>
      </c>
      <c r="Y660">
        <v>1</v>
      </c>
      <c r="Z660">
        <v>0</v>
      </c>
      <c r="AA660">
        <v>1</v>
      </c>
      <c r="AB660">
        <v>1</v>
      </c>
      <c r="AC660">
        <v>0</v>
      </c>
      <c r="AD660">
        <v>6</v>
      </c>
      <c r="AF660">
        <v>0.22524609148812971</v>
      </c>
      <c r="AG660">
        <v>41909</v>
      </c>
    </row>
    <row r="661" spans="1:33" x14ac:dyDescent="0.2">
      <c r="A661" t="s">
        <v>3398</v>
      </c>
      <c r="B661" t="s">
        <v>3399</v>
      </c>
      <c r="C661" t="s">
        <v>1812</v>
      </c>
      <c r="D661">
        <v>2240</v>
      </c>
      <c r="F661" t="s">
        <v>972</v>
      </c>
      <c r="G661" t="s">
        <v>971</v>
      </c>
      <c r="H661">
        <v>83622</v>
      </c>
      <c r="I661">
        <v>0.06</v>
      </c>
      <c r="J661">
        <v>5.8035714285714288E-2</v>
      </c>
      <c r="K661">
        <v>4.4196428571428574E-2</v>
      </c>
      <c r="L661">
        <v>3.0727272727272725E-2</v>
      </c>
      <c r="M661">
        <v>0.32799999999999996</v>
      </c>
      <c r="N661">
        <v>9.0296649086760147E-2</v>
      </c>
      <c r="O661">
        <v>0.30640805303216301</v>
      </c>
      <c r="P661">
        <v>5.7635675220866642E-2</v>
      </c>
      <c r="Q661">
        <v>0.18928571428571428</v>
      </c>
      <c r="R661">
        <v>0.23086711506998728</v>
      </c>
      <c r="S661">
        <v>37225</v>
      </c>
      <c r="T661">
        <v>0</v>
      </c>
      <c r="U661">
        <v>0</v>
      </c>
      <c r="V661">
        <v>0</v>
      </c>
      <c r="W661">
        <v>1</v>
      </c>
      <c r="X661">
        <v>2</v>
      </c>
      <c r="Y661">
        <v>1</v>
      </c>
      <c r="Z661">
        <v>0</v>
      </c>
      <c r="AA661">
        <v>0</v>
      </c>
      <c r="AB661">
        <v>1</v>
      </c>
      <c r="AC661">
        <v>1</v>
      </c>
      <c r="AD661">
        <v>6</v>
      </c>
      <c r="AF661">
        <v>0.23086711506998728</v>
      </c>
      <c r="AG661">
        <v>37225</v>
      </c>
    </row>
    <row r="662" spans="1:33" x14ac:dyDescent="0.2">
      <c r="A662" t="s">
        <v>3400</v>
      </c>
      <c r="B662" t="s">
        <v>3401</v>
      </c>
      <c r="C662" t="s">
        <v>3402</v>
      </c>
      <c r="D662">
        <v>1371</v>
      </c>
      <c r="F662" t="s">
        <v>998</v>
      </c>
      <c r="G662" t="s">
        <v>997</v>
      </c>
      <c r="H662">
        <v>77232</v>
      </c>
      <c r="I662">
        <v>8.900000000000001E-2</v>
      </c>
      <c r="J662">
        <v>5.9080962800875277E-2</v>
      </c>
      <c r="K662">
        <v>1.1670313639679067E-2</v>
      </c>
      <c r="L662">
        <v>2.7545454545454543E-2</v>
      </c>
      <c r="M662">
        <v>0.23100000000000001</v>
      </c>
      <c r="N662">
        <v>3.6888775789844577E-2</v>
      </c>
      <c r="O662">
        <v>0.30805484147386458</v>
      </c>
      <c r="P662">
        <v>0.12952380952380951</v>
      </c>
      <c r="Q662">
        <v>0.26841721371261851</v>
      </c>
      <c r="R662">
        <v>0.26150747986191025</v>
      </c>
      <c r="S662">
        <v>30939</v>
      </c>
      <c r="T662">
        <v>0</v>
      </c>
      <c r="U662">
        <v>1</v>
      </c>
      <c r="V662">
        <v>0</v>
      </c>
      <c r="W662">
        <v>0</v>
      </c>
      <c r="X662">
        <v>1</v>
      </c>
      <c r="Y662">
        <v>0</v>
      </c>
      <c r="Z662">
        <v>0</v>
      </c>
      <c r="AA662">
        <v>0</v>
      </c>
      <c r="AB662">
        <v>2</v>
      </c>
      <c r="AC662">
        <v>2</v>
      </c>
      <c r="AD662">
        <v>6</v>
      </c>
      <c r="AF662">
        <v>0.26150747986191025</v>
      </c>
      <c r="AG662">
        <v>30939</v>
      </c>
    </row>
    <row r="663" spans="1:33" x14ac:dyDescent="0.2">
      <c r="A663" t="s">
        <v>3403</v>
      </c>
      <c r="B663" t="s">
        <v>3404</v>
      </c>
      <c r="C663" t="s">
        <v>1787</v>
      </c>
      <c r="D663">
        <v>2526</v>
      </c>
      <c r="F663" t="s">
        <v>100</v>
      </c>
      <c r="G663" t="s">
        <v>1037</v>
      </c>
      <c r="H663">
        <v>64022</v>
      </c>
      <c r="I663">
        <v>6.4000000000000001E-2</v>
      </c>
      <c r="J663">
        <v>7.5613618368962784E-2</v>
      </c>
      <c r="K663">
        <v>2.2961203483768806E-2</v>
      </c>
      <c r="L663">
        <v>2.2545454545454546E-2</v>
      </c>
      <c r="M663">
        <v>0.313</v>
      </c>
      <c r="N663">
        <v>1.5547783775564509E-2</v>
      </c>
      <c r="O663">
        <v>0.32358003442340794</v>
      </c>
      <c r="P663">
        <v>0.10274210343630684</v>
      </c>
      <c r="Q663">
        <v>0.18962787015043547</v>
      </c>
      <c r="R663">
        <v>0.23553382233088835</v>
      </c>
      <c r="S663">
        <v>27221</v>
      </c>
      <c r="T663">
        <v>1</v>
      </c>
      <c r="U663">
        <v>0</v>
      </c>
      <c r="V663">
        <v>1</v>
      </c>
      <c r="W663">
        <v>0</v>
      </c>
      <c r="X663">
        <v>0</v>
      </c>
      <c r="Y663">
        <v>1</v>
      </c>
      <c r="Z663">
        <v>0</v>
      </c>
      <c r="AA663">
        <v>0</v>
      </c>
      <c r="AB663">
        <v>2</v>
      </c>
      <c r="AC663">
        <v>1</v>
      </c>
      <c r="AD663">
        <v>6</v>
      </c>
      <c r="AF663">
        <v>0.23553382233088835</v>
      </c>
      <c r="AG663">
        <v>27221</v>
      </c>
    </row>
    <row r="664" spans="1:33" x14ac:dyDescent="0.2">
      <c r="A664" t="s">
        <v>3405</v>
      </c>
      <c r="B664" t="s">
        <v>3406</v>
      </c>
      <c r="C664" t="s">
        <v>1684</v>
      </c>
      <c r="D664">
        <v>1873</v>
      </c>
      <c r="F664" t="s">
        <v>958</v>
      </c>
      <c r="G664" t="s">
        <v>957</v>
      </c>
      <c r="H664">
        <v>81202</v>
      </c>
      <c r="I664">
        <v>6.0999999999999999E-2</v>
      </c>
      <c r="J664">
        <v>6.4068339562199678E-2</v>
      </c>
      <c r="K664">
        <v>2.8830752802989856E-2</v>
      </c>
      <c r="L664">
        <v>2.4363636363636362E-2</v>
      </c>
      <c r="M664">
        <v>0.318</v>
      </c>
      <c r="N664">
        <v>0.13365062195781505</v>
      </c>
      <c r="O664">
        <v>0.4794280711992997</v>
      </c>
      <c r="P664">
        <v>5.9582919563058591E-2</v>
      </c>
      <c r="Q664">
        <v>0.22904431393486385</v>
      </c>
      <c r="R664">
        <v>0.15972934180848883</v>
      </c>
      <c r="S664">
        <v>42682</v>
      </c>
      <c r="T664">
        <v>0</v>
      </c>
      <c r="U664">
        <v>0</v>
      </c>
      <c r="V664">
        <v>0</v>
      </c>
      <c r="W664">
        <v>1</v>
      </c>
      <c r="X664">
        <v>0</v>
      </c>
      <c r="Y664">
        <v>1</v>
      </c>
      <c r="Z664">
        <v>0</v>
      </c>
      <c r="AA664">
        <v>2</v>
      </c>
      <c r="AB664">
        <v>1</v>
      </c>
      <c r="AC664">
        <v>1</v>
      </c>
      <c r="AD664">
        <v>6</v>
      </c>
      <c r="AF664">
        <v>0.15972934180848883</v>
      </c>
      <c r="AG664">
        <v>42682</v>
      </c>
    </row>
    <row r="665" spans="1:33" x14ac:dyDescent="0.2">
      <c r="A665" t="s">
        <v>3407</v>
      </c>
      <c r="B665" t="s">
        <v>3408</v>
      </c>
      <c r="C665" t="s">
        <v>1750</v>
      </c>
      <c r="D665">
        <v>1692</v>
      </c>
      <c r="F665" t="s">
        <v>1070</v>
      </c>
      <c r="G665" t="s">
        <v>1069</v>
      </c>
      <c r="H665">
        <v>76250</v>
      </c>
      <c r="I665">
        <v>8.6999999999999994E-2</v>
      </c>
      <c r="J665">
        <v>8.569739952718676E-2</v>
      </c>
      <c r="K665">
        <v>5.6737588652482268E-2</v>
      </c>
      <c r="L665">
        <v>2.9272727272727277E-2</v>
      </c>
      <c r="M665">
        <v>0.249</v>
      </c>
      <c r="N665">
        <v>4.1193073460981007E-4</v>
      </c>
      <c r="O665">
        <v>0.22077464788732395</v>
      </c>
      <c r="P665">
        <v>4.027226318774816E-2</v>
      </c>
      <c r="Q665">
        <v>0.16962174940898345</v>
      </c>
      <c r="R665">
        <v>0.16825476429287864</v>
      </c>
      <c r="S665">
        <v>39296</v>
      </c>
      <c r="T665">
        <v>0</v>
      </c>
      <c r="U665">
        <v>1</v>
      </c>
      <c r="V665">
        <v>1</v>
      </c>
      <c r="W665">
        <v>2</v>
      </c>
      <c r="X665">
        <v>2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6</v>
      </c>
      <c r="AF665">
        <v>0.16825476429287864</v>
      </c>
      <c r="AG665">
        <v>39296</v>
      </c>
    </row>
    <row r="666" spans="1:33" x14ac:dyDescent="0.2">
      <c r="A666" t="s">
        <v>3409</v>
      </c>
      <c r="B666" t="s">
        <v>3410</v>
      </c>
      <c r="C666" t="s">
        <v>1701</v>
      </c>
      <c r="D666">
        <v>1500</v>
      </c>
      <c r="F666" t="s">
        <v>1070</v>
      </c>
      <c r="G666" t="s">
        <v>1069</v>
      </c>
      <c r="H666">
        <v>72292</v>
      </c>
      <c r="I666">
        <v>6.8000000000000005E-2</v>
      </c>
      <c r="J666">
        <v>5.9333333333333335E-2</v>
      </c>
      <c r="K666">
        <v>0.04</v>
      </c>
      <c r="L666">
        <v>2.9272727272727277E-2</v>
      </c>
      <c r="M666">
        <v>0.40700000000000003</v>
      </c>
      <c r="N666">
        <v>4.1193073460981007E-4</v>
      </c>
      <c r="O666">
        <v>0.45188133140376269</v>
      </c>
      <c r="P666">
        <v>2.1045918367346938E-2</v>
      </c>
      <c r="Q666">
        <v>0.16200000000000001</v>
      </c>
      <c r="R666">
        <v>0.17170111287758347</v>
      </c>
      <c r="S666">
        <v>42188</v>
      </c>
      <c r="T666">
        <v>0</v>
      </c>
      <c r="U666">
        <v>0</v>
      </c>
      <c r="V666">
        <v>0</v>
      </c>
      <c r="W666">
        <v>1</v>
      </c>
      <c r="X666">
        <v>2</v>
      </c>
      <c r="Y666">
        <v>2</v>
      </c>
      <c r="Z666">
        <v>0</v>
      </c>
      <c r="AA666">
        <v>1</v>
      </c>
      <c r="AB666">
        <v>0</v>
      </c>
      <c r="AC666">
        <v>0</v>
      </c>
      <c r="AD666">
        <v>6</v>
      </c>
      <c r="AF666">
        <v>0.17170111287758347</v>
      </c>
      <c r="AG666">
        <v>42188</v>
      </c>
    </row>
    <row r="667" spans="1:33" x14ac:dyDescent="0.2">
      <c r="A667" t="s">
        <v>3411</v>
      </c>
      <c r="B667" t="s">
        <v>3412</v>
      </c>
      <c r="C667" t="s">
        <v>1810</v>
      </c>
      <c r="D667">
        <v>1043</v>
      </c>
      <c r="F667" t="s">
        <v>1070</v>
      </c>
      <c r="G667" t="s">
        <v>1069</v>
      </c>
      <c r="H667">
        <v>86506</v>
      </c>
      <c r="I667">
        <v>4.4000000000000004E-2</v>
      </c>
      <c r="J667">
        <v>7.5743048897411319E-2</v>
      </c>
      <c r="K667">
        <v>3.451581975071908E-2</v>
      </c>
      <c r="L667">
        <v>2.9272727272727277E-2</v>
      </c>
      <c r="M667">
        <v>0.33500000000000002</v>
      </c>
      <c r="N667">
        <v>4.1193073460981007E-4</v>
      </c>
      <c r="O667">
        <v>0.40885684860968075</v>
      </c>
      <c r="P667">
        <v>4.8426150121065374E-2</v>
      </c>
      <c r="Q667">
        <v>0.11505273250239693</v>
      </c>
      <c r="R667">
        <v>0.1461758398856326</v>
      </c>
      <c r="S667">
        <v>46913</v>
      </c>
      <c r="T667">
        <v>0</v>
      </c>
      <c r="U667">
        <v>0</v>
      </c>
      <c r="V667">
        <v>1</v>
      </c>
      <c r="W667">
        <v>1</v>
      </c>
      <c r="X667">
        <v>2</v>
      </c>
      <c r="Y667">
        <v>1</v>
      </c>
      <c r="Z667">
        <v>0</v>
      </c>
      <c r="AA667">
        <v>1</v>
      </c>
      <c r="AB667">
        <v>0</v>
      </c>
      <c r="AC667">
        <v>0</v>
      </c>
      <c r="AD667">
        <v>6</v>
      </c>
      <c r="AF667">
        <v>0.1461758398856326</v>
      </c>
      <c r="AG667">
        <v>46913</v>
      </c>
    </row>
    <row r="668" spans="1:33" x14ac:dyDescent="0.2">
      <c r="A668" t="s">
        <v>3413</v>
      </c>
      <c r="B668" t="s">
        <v>3414</v>
      </c>
      <c r="C668" t="s">
        <v>1600</v>
      </c>
      <c r="D668">
        <v>2816</v>
      </c>
      <c r="F668" t="s">
        <v>972</v>
      </c>
      <c r="G668" t="s">
        <v>971</v>
      </c>
      <c r="H668">
        <v>70251</v>
      </c>
      <c r="I668">
        <v>5.2999999999999999E-2</v>
      </c>
      <c r="J668">
        <v>8.0610795454545456E-2</v>
      </c>
      <c r="K668">
        <v>4.6875E-2</v>
      </c>
      <c r="L668">
        <v>3.0727272727272725E-2</v>
      </c>
      <c r="M668">
        <v>0.24</v>
      </c>
      <c r="N668">
        <v>9.0296649086760147E-2</v>
      </c>
      <c r="O668">
        <v>0.26115220802510647</v>
      </c>
      <c r="P668">
        <v>1.7445917655268667E-2</v>
      </c>
      <c r="Q668">
        <v>0.18252840909090909</v>
      </c>
      <c r="R668">
        <v>0.2193591014205484</v>
      </c>
      <c r="S668">
        <v>30500</v>
      </c>
      <c r="T668">
        <v>1</v>
      </c>
      <c r="U668">
        <v>0</v>
      </c>
      <c r="V668">
        <v>1</v>
      </c>
      <c r="W668">
        <v>1</v>
      </c>
      <c r="X668">
        <v>2</v>
      </c>
      <c r="Y668">
        <v>0</v>
      </c>
      <c r="Z668">
        <v>0</v>
      </c>
      <c r="AA668">
        <v>0</v>
      </c>
      <c r="AB668">
        <v>0</v>
      </c>
      <c r="AC668">
        <v>1</v>
      </c>
      <c r="AD668">
        <v>6</v>
      </c>
      <c r="AF668">
        <v>0.2193591014205484</v>
      </c>
      <c r="AG668">
        <v>30500</v>
      </c>
    </row>
    <row r="669" spans="1:33" x14ac:dyDescent="0.2">
      <c r="A669" t="s">
        <v>3415</v>
      </c>
      <c r="B669" t="s">
        <v>3416</v>
      </c>
      <c r="C669" t="s">
        <v>3417</v>
      </c>
      <c r="D669">
        <v>1177</v>
      </c>
      <c r="F669" t="s">
        <v>1090</v>
      </c>
      <c r="G669" t="s">
        <v>1089</v>
      </c>
      <c r="H669">
        <v>65583</v>
      </c>
      <c r="I669">
        <v>0.10400000000000001</v>
      </c>
      <c r="J669">
        <v>9.1758708581138493E-2</v>
      </c>
      <c r="K669">
        <v>1.9541206457094309E-2</v>
      </c>
      <c r="L669">
        <v>2.2545454545454546E-2</v>
      </c>
      <c r="M669">
        <v>0.126</v>
      </c>
      <c r="N669">
        <v>0.16787640775660517</v>
      </c>
      <c r="O669">
        <v>0.25629791894852133</v>
      </c>
      <c r="P669">
        <v>6.4387917329093797E-2</v>
      </c>
      <c r="Q669">
        <v>0.32285471537807986</v>
      </c>
      <c r="R669">
        <v>0.278485254691689</v>
      </c>
      <c r="S669">
        <v>26979</v>
      </c>
      <c r="T669">
        <v>1</v>
      </c>
      <c r="U669">
        <v>1</v>
      </c>
      <c r="V669">
        <v>1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1</v>
      </c>
      <c r="AC669">
        <v>2</v>
      </c>
      <c r="AD669">
        <v>6</v>
      </c>
      <c r="AF669">
        <v>0.278485254691689</v>
      </c>
      <c r="AG669">
        <v>26979</v>
      </c>
    </row>
    <row r="670" spans="1:33" x14ac:dyDescent="0.2">
      <c r="A670" t="s">
        <v>3418</v>
      </c>
      <c r="B670" t="s">
        <v>3419</v>
      </c>
      <c r="C670" t="s">
        <v>1680</v>
      </c>
      <c r="D670">
        <v>1117</v>
      </c>
      <c r="F670" t="s">
        <v>534</v>
      </c>
      <c r="G670" t="s">
        <v>1063</v>
      </c>
      <c r="H670">
        <v>59215</v>
      </c>
      <c r="I670">
        <v>6.8000000000000005E-2</v>
      </c>
      <c r="J670">
        <v>7.4306177260519246E-2</v>
      </c>
      <c r="K670">
        <v>2.3276633840644583E-2</v>
      </c>
      <c r="L670">
        <v>2.0727272727272733E-2</v>
      </c>
      <c r="M670">
        <v>0.36299999999999999</v>
      </c>
      <c r="N670">
        <v>3.1523011798612987E-3</v>
      </c>
      <c r="O670">
        <v>0.5745140388768899</v>
      </c>
      <c r="P670">
        <v>8.2169268693508629E-2</v>
      </c>
      <c r="Q670">
        <v>0.12981199641897942</v>
      </c>
      <c r="R670">
        <v>0.23557500994826899</v>
      </c>
      <c r="S670">
        <v>29741</v>
      </c>
      <c r="T670">
        <v>1</v>
      </c>
      <c r="U670">
        <v>0</v>
      </c>
      <c r="V670">
        <v>1</v>
      </c>
      <c r="W670">
        <v>0</v>
      </c>
      <c r="X670">
        <v>0</v>
      </c>
      <c r="Y670">
        <v>1</v>
      </c>
      <c r="Z670">
        <v>0</v>
      </c>
      <c r="AA670">
        <v>2</v>
      </c>
      <c r="AB670">
        <v>1</v>
      </c>
      <c r="AC670">
        <v>0</v>
      </c>
      <c r="AD670">
        <v>6</v>
      </c>
      <c r="AF670">
        <v>0.23557500994826899</v>
      </c>
      <c r="AG670">
        <v>29741</v>
      </c>
    </row>
    <row r="671" spans="1:33" x14ac:dyDescent="0.2">
      <c r="A671" t="s">
        <v>3420</v>
      </c>
      <c r="B671" t="s">
        <v>3421</v>
      </c>
      <c r="C671" t="s">
        <v>1738</v>
      </c>
      <c r="D671">
        <v>1748</v>
      </c>
      <c r="F671" t="s">
        <v>1059</v>
      </c>
      <c r="G671" t="s">
        <v>1058</v>
      </c>
      <c r="H671">
        <v>61333</v>
      </c>
      <c r="I671">
        <v>0.1</v>
      </c>
      <c r="J671">
        <v>6.4645308924485126E-2</v>
      </c>
      <c r="K671">
        <v>1.0297482837528604E-2</v>
      </c>
      <c r="L671">
        <v>2.7181818181818182E-2</v>
      </c>
      <c r="M671">
        <v>0.33399999999999996</v>
      </c>
      <c r="N671">
        <v>-1.3323464100666173E-2</v>
      </c>
      <c r="O671">
        <v>0.30837988826815643</v>
      </c>
      <c r="P671">
        <v>3.427638737758433E-2</v>
      </c>
      <c r="Q671">
        <v>0.23569794050343248</v>
      </c>
      <c r="R671">
        <v>0.20368926994024422</v>
      </c>
      <c r="S671">
        <v>26773</v>
      </c>
      <c r="T671">
        <v>1</v>
      </c>
      <c r="U671">
        <v>1</v>
      </c>
      <c r="V671">
        <v>0</v>
      </c>
      <c r="W671">
        <v>0</v>
      </c>
      <c r="X671">
        <v>1</v>
      </c>
      <c r="Y671">
        <v>1</v>
      </c>
      <c r="Z671">
        <v>1</v>
      </c>
      <c r="AA671">
        <v>0</v>
      </c>
      <c r="AB671">
        <v>0</v>
      </c>
      <c r="AC671">
        <v>1</v>
      </c>
      <c r="AD671">
        <v>6</v>
      </c>
      <c r="AF671">
        <v>0.20368926994024422</v>
      </c>
      <c r="AG671">
        <v>26773</v>
      </c>
    </row>
    <row r="672" spans="1:33" x14ac:dyDescent="0.2">
      <c r="A672" t="s">
        <v>3422</v>
      </c>
      <c r="B672" t="s">
        <v>3423</v>
      </c>
      <c r="C672" t="s">
        <v>1889</v>
      </c>
      <c r="D672">
        <v>1566</v>
      </c>
      <c r="F672" t="s">
        <v>1032</v>
      </c>
      <c r="G672" t="s">
        <v>1031</v>
      </c>
      <c r="H672">
        <v>84104</v>
      </c>
      <c r="I672">
        <v>7.0999999999999994E-2</v>
      </c>
      <c r="J672">
        <v>9.8339719029374204E-2</v>
      </c>
      <c r="K672">
        <v>4.5977011494252873E-2</v>
      </c>
      <c r="L672">
        <v>2.9181818181818184E-2</v>
      </c>
      <c r="M672">
        <v>0.28899999999999998</v>
      </c>
      <c r="N672">
        <v>2.635578958797025E-2</v>
      </c>
      <c r="O672">
        <v>0.38283828382838286</v>
      </c>
      <c r="P672">
        <v>9.5292766934557974E-2</v>
      </c>
      <c r="Q672">
        <v>0.18390804597701149</v>
      </c>
      <c r="R672">
        <v>0.17916970138383104</v>
      </c>
      <c r="S672">
        <v>37033</v>
      </c>
      <c r="T672">
        <v>0</v>
      </c>
      <c r="U672">
        <v>0</v>
      </c>
      <c r="V672">
        <v>1</v>
      </c>
      <c r="W672">
        <v>1</v>
      </c>
      <c r="X672">
        <v>1</v>
      </c>
      <c r="Y672">
        <v>0</v>
      </c>
      <c r="Z672">
        <v>0</v>
      </c>
      <c r="AA672">
        <v>1</v>
      </c>
      <c r="AB672">
        <v>1</v>
      </c>
      <c r="AC672">
        <v>1</v>
      </c>
      <c r="AD672">
        <v>6</v>
      </c>
      <c r="AF672">
        <v>0.17916970138383104</v>
      </c>
      <c r="AG672">
        <v>37033</v>
      </c>
    </row>
    <row r="673" spans="1:33" x14ac:dyDescent="0.2">
      <c r="A673" t="s">
        <v>3424</v>
      </c>
      <c r="B673" t="s">
        <v>3425</v>
      </c>
      <c r="C673" t="s">
        <v>1768</v>
      </c>
      <c r="D673">
        <v>1987</v>
      </c>
      <c r="F673" t="s">
        <v>1032</v>
      </c>
      <c r="G673" t="s">
        <v>1031</v>
      </c>
      <c r="H673">
        <v>73617</v>
      </c>
      <c r="I673">
        <v>0.06</v>
      </c>
      <c r="J673">
        <v>0.1253145445395068</v>
      </c>
      <c r="K673">
        <v>2.1137393054856568E-2</v>
      </c>
      <c r="L673">
        <v>2.9181818181818184E-2</v>
      </c>
      <c r="M673">
        <v>0.28199999999999997</v>
      </c>
      <c r="N673">
        <v>2.635578958797025E-2</v>
      </c>
      <c r="O673">
        <v>0.41194529723695228</v>
      </c>
      <c r="P673">
        <v>9.3959731543624164E-2</v>
      </c>
      <c r="Q673">
        <v>0.18470055359838952</v>
      </c>
      <c r="R673">
        <v>0.23427291394437186</v>
      </c>
      <c r="S673">
        <v>29720</v>
      </c>
      <c r="T673">
        <v>0</v>
      </c>
      <c r="U673">
        <v>0</v>
      </c>
      <c r="V673">
        <v>2</v>
      </c>
      <c r="W673">
        <v>0</v>
      </c>
      <c r="X673">
        <v>1</v>
      </c>
      <c r="Y673">
        <v>0</v>
      </c>
      <c r="Z673">
        <v>0</v>
      </c>
      <c r="AA673">
        <v>1</v>
      </c>
      <c r="AB673">
        <v>1</v>
      </c>
      <c r="AC673">
        <v>1</v>
      </c>
      <c r="AD673">
        <v>6</v>
      </c>
      <c r="AF673">
        <v>0.23427291394437186</v>
      </c>
      <c r="AG673">
        <v>29720</v>
      </c>
    </row>
    <row r="674" spans="1:33" x14ac:dyDescent="0.2">
      <c r="A674" t="s">
        <v>3426</v>
      </c>
      <c r="B674" t="s">
        <v>3427</v>
      </c>
      <c r="C674" t="s">
        <v>1835</v>
      </c>
      <c r="D674">
        <v>1178</v>
      </c>
      <c r="F674" t="s">
        <v>1043</v>
      </c>
      <c r="G674" t="s">
        <v>1042</v>
      </c>
      <c r="H674">
        <v>73500</v>
      </c>
      <c r="I674">
        <v>6.2E-2</v>
      </c>
      <c r="J674">
        <v>6.4516129032258063E-2</v>
      </c>
      <c r="K674">
        <v>3.4804753820033958E-2</v>
      </c>
      <c r="L674">
        <v>2.7272727272727278E-2</v>
      </c>
      <c r="M674">
        <v>0.30599999999999999</v>
      </c>
      <c r="N674">
        <v>3.2434185631655766E-4</v>
      </c>
      <c r="O674">
        <v>0.36834667922750824</v>
      </c>
      <c r="P674">
        <v>5.8353317346123104E-2</v>
      </c>
      <c r="Q674">
        <v>0.19694397283531409</v>
      </c>
      <c r="R674">
        <v>0.2193826750746764</v>
      </c>
      <c r="S674">
        <v>31696</v>
      </c>
      <c r="T674">
        <v>0</v>
      </c>
      <c r="U674">
        <v>0</v>
      </c>
      <c r="V674">
        <v>0</v>
      </c>
      <c r="W674">
        <v>1</v>
      </c>
      <c r="X674">
        <v>1</v>
      </c>
      <c r="Y674">
        <v>1</v>
      </c>
      <c r="Z674">
        <v>0</v>
      </c>
      <c r="AA674">
        <v>1</v>
      </c>
      <c r="AB674">
        <v>1</v>
      </c>
      <c r="AC674">
        <v>1</v>
      </c>
      <c r="AD674">
        <v>6</v>
      </c>
      <c r="AF674">
        <v>0.2193826750746764</v>
      </c>
      <c r="AG674">
        <v>31696</v>
      </c>
    </row>
    <row r="675" spans="1:33" x14ac:dyDescent="0.2">
      <c r="A675" t="s">
        <v>3428</v>
      </c>
      <c r="B675" t="s">
        <v>3429</v>
      </c>
      <c r="C675" t="s">
        <v>3430</v>
      </c>
      <c r="D675">
        <v>2113</v>
      </c>
      <c r="F675" t="s">
        <v>1090</v>
      </c>
      <c r="G675" t="s">
        <v>1089</v>
      </c>
      <c r="H675">
        <v>48482</v>
      </c>
      <c r="I675">
        <v>0.25600000000000001</v>
      </c>
      <c r="J675">
        <v>6.5783246568859435E-2</v>
      </c>
      <c r="K675">
        <v>0</v>
      </c>
      <c r="L675">
        <v>2.2545454545454546E-2</v>
      </c>
      <c r="M675">
        <v>0.27699999999999997</v>
      </c>
      <c r="N675">
        <v>0.16787640775660517</v>
      </c>
      <c r="O675">
        <v>0.15644171779141106</v>
      </c>
      <c r="P675">
        <v>6.0804490177736202E-3</v>
      </c>
      <c r="Q675">
        <v>0.46048272598201612</v>
      </c>
      <c r="R675">
        <v>0.47812166488794022</v>
      </c>
      <c r="S675">
        <v>17911</v>
      </c>
      <c r="T675">
        <v>2</v>
      </c>
      <c r="U675">
        <v>2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2</v>
      </c>
      <c r="AD675">
        <v>6</v>
      </c>
      <c r="AF675">
        <v>0.47812166488794022</v>
      </c>
      <c r="AG675">
        <v>17911</v>
      </c>
    </row>
    <row r="676" spans="1:33" x14ac:dyDescent="0.2">
      <c r="A676" t="s">
        <v>3431</v>
      </c>
      <c r="B676" t="s">
        <v>3432</v>
      </c>
      <c r="C676" t="s">
        <v>1858</v>
      </c>
      <c r="D676">
        <v>853</v>
      </c>
      <c r="F676" t="s">
        <v>961</v>
      </c>
      <c r="G676" t="s">
        <v>960</v>
      </c>
      <c r="H676">
        <v>64313</v>
      </c>
      <c r="I676">
        <v>3.7999999999999999E-2</v>
      </c>
      <c r="J676">
        <v>0.12075029308323564</v>
      </c>
      <c r="K676">
        <v>2.2274325908558032E-2</v>
      </c>
      <c r="L676">
        <v>2.0181818181818179E-2</v>
      </c>
      <c r="M676">
        <v>0.29699999999999999</v>
      </c>
      <c r="N676">
        <v>0.50718983896575187</v>
      </c>
      <c r="O676">
        <v>0.44927536231884058</v>
      </c>
      <c r="P676">
        <v>8.3244397011739593E-2</v>
      </c>
      <c r="Q676">
        <v>0.20164126611957797</v>
      </c>
      <c r="R676">
        <v>0.26967930029154519</v>
      </c>
      <c r="S676">
        <v>31467</v>
      </c>
      <c r="T676">
        <v>1</v>
      </c>
      <c r="U676">
        <v>0</v>
      </c>
      <c r="V676">
        <v>2</v>
      </c>
      <c r="W676">
        <v>0</v>
      </c>
      <c r="X676">
        <v>0</v>
      </c>
      <c r="Y676">
        <v>0</v>
      </c>
      <c r="Z676">
        <v>0</v>
      </c>
      <c r="AA676">
        <v>1</v>
      </c>
      <c r="AB676">
        <v>1</v>
      </c>
      <c r="AC676">
        <v>1</v>
      </c>
      <c r="AD676">
        <v>6</v>
      </c>
      <c r="AF676">
        <v>0.26967930029154519</v>
      </c>
      <c r="AG676">
        <v>31467</v>
      </c>
    </row>
    <row r="677" spans="1:33" x14ac:dyDescent="0.2">
      <c r="A677" t="s">
        <v>3433</v>
      </c>
      <c r="B677" t="s">
        <v>3434</v>
      </c>
      <c r="C677" t="s">
        <v>1669</v>
      </c>
      <c r="D677">
        <v>1816</v>
      </c>
      <c r="F677" t="s">
        <v>1090</v>
      </c>
      <c r="G677" t="s">
        <v>1089</v>
      </c>
      <c r="H677">
        <v>36957</v>
      </c>
      <c r="I677">
        <v>0.38100000000000001</v>
      </c>
      <c r="J677">
        <v>5.1762114537444934E-2</v>
      </c>
      <c r="K677">
        <v>4.955947136563877E-3</v>
      </c>
      <c r="L677">
        <v>2.2545454545454546E-2</v>
      </c>
      <c r="M677">
        <v>0.30399999999999999</v>
      </c>
      <c r="N677">
        <v>0.16787640775660517</v>
      </c>
      <c r="O677">
        <v>0.17208604302151076</v>
      </c>
      <c r="P677">
        <v>4.7272727272727272E-2</v>
      </c>
      <c r="Q677">
        <v>0.42951541850220265</v>
      </c>
      <c r="R677">
        <v>0.60585925702204768</v>
      </c>
      <c r="S677">
        <v>12572</v>
      </c>
      <c r="T677">
        <v>2</v>
      </c>
      <c r="U677">
        <v>2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2</v>
      </c>
      <c r="AD677">
        <v>6</v>
      </c>
      <c r="AF677">
        <v>0.60585925702204768</v>
      </c>
      <c r="AG677">
        <v>12572</v>
      </c>
    </row>
    <row r="678" spans="1:33" x14ac:dyDescent="0.2">
      <c r="A678" t="s">
        <v>3435</v>
      </c>
      <c r="B678" t="s">
        <v>3436</v>
      </c>
      <c r="C678" t="s">
        <v>1757</v>
      </c>
      <c r="D678">
        <v>1232</v>
      </c>
      <c r="F678" t="s">
        <v>983</v>
      </c>
      <c r="G678" t="s">
        <v>982</v>
      </c>
      <c r="H678">
        <v>74926</v>
      </c>
      <c r="I678">
        <v>3.9E-2</v>
      </c>
      <c r="J678">
        <v>6.1688311688311688E-2</v>
      </c>
      <c r="K678">
        <v>2.6785714285714284E-2</v>
      </c>
      <c r="L678">
        <v>2.4181818181818183E-2</v>
      </c>
      <c r="M678">
        <v>0.30499999999999999</v>
      </c>
      <c r="N678">
        <v>-3.4327518289251548E-2</v>
      </c>
      <c r="O678">
        <v>0.55273879583521957</v>
      </c>
      <c r="P678">
        <v>9.5238095238095233E-2</v>
      </c>
      <c r="Q678">
        <v>0.10633116883116883</v>
      </c>
      <c r="R678">
        <v>0.26704014939309056</v>
      </c>
      <c r="S678">
        <v>40109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1</v>
      </c>
      <c r="Z678">
        <v>2</v>
      </c>
      <c r="AA678">
        <v>2</v>
      </c>
      <c r="AB678">
        <v>1</v>
      </c>
      <c r="AC678">
        <v>0</v>
      </c>
      <c r="AD678">
        <v>6</v>
      </c>
      <c r="AF678">
        <v>0.26704014939309056</v>
      </c>
      <c r="AG678">
        <v>40109</v>
      </c>
    </row>
    <row r="679" spans="1:33" x14ac:dyDescent="0.2">
      <c r="A679" t="s">
        <v>3437</v>
      </c>
      <c r="B679" t="s">
        <v>3438</v>
      </c>
      <c r="C679" t="s">
        <v>1766</v>
      </c>
      <c r="D679">
        <v>1532</v>
      </c>
      <c r="F679" t="s">
        <v>991</v>
      </c>
      <c r="G679" t="s">
        <v>990</v>
      </c>
      <c r="H679">
        <v>83143</v>
      </c>
      <c r="I679">
        <v>2.3E-2</v>
      </c>
      <c r="J679">
        <v>2.4151436031331592E-2</v>
      </c>
      <c r="K679">
        <v>3.7206266318537858E-2</v>
      </c>
      <c r="L679">
        <v>3.154545454545455E-2</v>
      </c>
      <c r="M679">
        <v>0.19399999999999998</v>
      </c>
      <c r="N679">
        <v>3.8763446070355656E-4</v>
      </c>
      <c r="O679">
        <v>0.46634615384615385</v>
      </c>
      <c r="P679">
        <v>5.4678007290400975E-2</v>
      </c>
      <c r="Q679">
        <v>0.23302872062663185</v>
      </c>
      <c r="R679">
        <v>0.14101265822784811</v>
      </c>
      <c r="S679">
        <v>47220</v>
      </c>
      <c r="T679">
        <v>0</v>
      </c>
      <c r="U679">
        <v>0</v>
      </c>
      <c r="V679">
        <v>0</v>
      </c>
      <c r="W679">
        <v>1</v>
      </c>
      <c r="X679">
        <v>2</v>
      </c>
      <c r="Y679">
        <v>0</v>
      </c>
      <c r="Z679">
        <v>0</v>
      </c>
      <c r="AA679">
        <v>2</v>
      </c>
      <c r="AB679">
        <v>0</v>
      </c>
      <c r="AC679">
        <v>1</v>
      </c>
      <c r="AD679">
        <v>6</v>
      </c>
      <c r="AF679">
        <v>0.14101265822784811</v>
      </c>
      <c r="AG679">
        <v>47220</v>
      </c>
    </row>
    <row r="680" spans="1:33" x14ac:dyDescent="0.2">
      <c r="A680" t="s">
        <v>3439</v>
      </c>
      <c r="B680" t="s">
        <v>3440</v>
      </c>
      <c r="C680" t="s">
        <v>1617</v>
      </c>
      <c r="D680">
        <v>1109</v>
      </c>
      <c r="F680" t="s">
        <v>1106</v>
      </c>
      <c r="G680" t="s">
        <v>1105</v>
      </c>
      <c r="H680">
        <v>76799</v>
      </c>
      <c r="I680">
        <v>8.6999999999999994E-2</v>
      </c>
      <c r="J680">
        <v>8.6564472497745723E-2</v>
      </c>
      <c r="K680">
        <v>2.3444544634806132E-2</v>
      </c>
      <c r="L680">
        <v>2.4727272727272726E-2</v>
      </c>
      <c r="M680">
        <v>0.39100000000000001</v>
      </c>
      <c r="N680">
        <v>2.65770423991727E-2</v>
      </c>
      <c r="O680">
        <v>0.31504524886877827</v>
      </c>
      <c r="P680">
        <v>0.1343385880740233</v>
      </c>
      <c r="Q680">
        <v>0.1587015329125338</v>
      </c>
      <c r="R680">
        <v>0.18732222673709875</v>
      </c>
      <c r="S680">
        <v>29212</v>
      </c>
      <c r="T680">
        <v>0</v>
      </c>
      <c r="U680">
        <v>1</v>
      </c>
      <c r="V680">
        <v>1</v>
      </c>
      <c r="W680">
        <v>0</v>
      </c>
      <c r="X680">
        <v>0</v>
      </c>
      <c r="Y680">
        <v>2</v>
      </c>
      <c r="Z680">
        <v>0</v>
      </c>
      <c r="AA680">
        <v>0</v>
      </c>
      <c r="AB680">
        <v>2</v>
      </c>
      <c r="AC680">
        <v>0</v>
      </c>
      <c r="AD680">
        <v>6</v>
      </c>
      <c r="AF680">
        <v>0.18732222673709875</v>
      </c>
      <c r="AG680">
        <v>29212</v>
      </c>
    </row>
    <row r="681" spans="1:33" x14ac:dyDescent="0.2">
      <c r="A681" t="s">
        <v>3441</v>
      </c>
      <c r="B681" t="s">
        <v>3442</v>
      </c>
      <c r="C681" t="s">
        <v>1794</v>
      </c>
      <c r="D681">
        <v>1533</v>
      </c>
      <c r="F681" t="s">
        <v>223</v>
      </c>
      <c r="G681" t="s">
        <v>1084</v>
      </c>
      <c r="H681">
        <v>71518</v>
      </c>
      <c r="I681">
        <v>6.3E-2</v>
      </c>
      <c r="J681">
        <v>5.805609915198956E-2</v>
      </c>
      <c r="K681">
        <v>4.7619047619047616E-2</v>
      </c>
      <c r="L681">
        <v>2.3727272727272725E-2</v>
      </c>
      <c r="M681">
        <v>0.254</v>
      </c>
      <c r="N681">
        <v>-1.5537041206935375E-2</v>
      </c>
      <c r="O681">
        <v>0.58728408673281884</v>
      </c>
      <c r="P681">
        <v>7.0363744782349427E-2</v>
      </c>
      <c r="Q681">
        <v>0.15655577299412915</v>
      </c>
      <c r="R681">
        <v>0.2177379172894868</v>
      </c>
      <c r="S681">
        <v>38163</v>
      </c>
      <c r="T681">
        <v>0</v>
      </c>
      <c r="U681">
        <v>0</v>
      </c>
      <c r="V681">
        <v>0</v>
      </c>
      <c r="W681">
        <v>2</v>
      </c>
      <c r="X681">
        <v>0</v>
      </c>
      <c r="Y681">
        <v>0</v>
      </c>
      <c r="Z681">
        <v>1</v>
      </c>
      <c r="AA681">
        <v>2</v>
      </c>
      <c r="AB681">
        <v>1</v>
      </c>
      <c r="AC681">
        <v>0</v>
      </c>
      <c r="AD681">
        <v>6</v>
      </c>
      <c r="AF681">
        <v>0.2177379172894868</v>
      </c>
      <c r="AG681">
        <v>38163</v>
      </c>
    </row>
    <row r="682" spans="1:33" x14ac:dyDescent="0.2">
      <c r="A682" t="s">
        <v>3443</v>
      </c>
      <c r="B682" t="s">
        <v>3444</v>
      </c>
      <c r="C682" t="s">
        <v>1602</v>
      </c>
      <c r="D682">
        <v>951</v>
      </c>
      <c r="F682" t="s">
        <v>975</v>
      </c>
      <c r="G682" t="s">
        <v>974</v>
      </c>
      <c r="H682">
        <v>74293</v>
      </c>
      <c r="I682">
        <v>8.8000000000000009E-2</v>
      </c>
      <c r="J682">
        <v>4.9421661409043111E-2</v>
      </c>
      <c r="K682">
        <v>1.6824395373291272E-2</v>
      </c>
      <c r="L682">
        <v>2.2363636363636363E-2</v>
      </c>
      <c r="M682">
        <v>0.318</v>
      </c>
      <c r="N682">
        <v>-4.600141542816702E-2</v>
      </c>
      <c r="O682">
        <v>0.40760233918128658</v>
      </c>
      <c r="P682">
        <v>8.8951310861423216E-2</v>
      </c>
      <c r="Q682">
        <v>0.10410094637223975</v>
      </c>
      <c r="R682">
        <v>0.2452431289640592</v>
      </c>
      <c r="S682">
        <v>35550</v>
      </c>
      <c r="T682">
        <v>0</v>
      </c>
      <c r="U682">
        <v>1</v>
      </c>
      <c r="V682">
        <v>0</v>
      </c>
      <c r="W682">
        <v>0</v>
      </c>
      <c r="X682">
        <v>0</v>
      </c>
      <c r="Y682">
        <v>1</v>
      </c>
      <c r="Z682">
        <v>2</v>
      </c>
      <c r="AA682">
        <v>1</v>
      </c>
      <c r="AB682">
        <v>1</v>
      </c>
      <c r="AC682">
        <v>0</v>
      </c>
      <c r="AD682">
        <v>6</v>
      </c>
      <c r="AF682">
        <v>0.2452431289640592</v>
      </c>
      <c r="AG682">
        <v>35550</v>
      </c>
    </row>
    <row r="683" spans="1:33" x14ac:dyDescent="0.2">
      <c r="A683" t="s">
        <v>3445</v>
      </c>
      <c r="B683" t="s">
        <v>3446</v>
      </c>
      <c r="C683" t="s">
        <v>1784</v>
      </c>
      <c r="D683">
        <v>1258</v>
      </c>
      <c r="F683" t="s">
        <v>1029</v>
      </c>
      <c r="G683" t="s">
        <v>1028</v>
      </c>
      <c r="H683">
        <v>73750</v>
      </c>
      <c r="I683">
        <v>5.7000000000000002E-2</v>
      </c>
      <c r="J683">
        <v>4.2925278219395867E-2</v>
      </c>
      <c r="K683">
        <v>4.7694753577106515E-3</v>
      </c>
      <c r="L683">
        <v>2.4636363636363633E-2</v>
      </c>
      <c r="M683">
        <v>0.311</v>
      </c>
      <c r="N683">
        <v>-8.5340243956927749E-3</v>
      </c>
      <c r="O683">
        <v>0.455078125</v>
      </c>
      <c r="P683">
        <v>0.11040787623066103</v>
      </c>
      <c r="Q683">
        <v>0.11764705882352941</v>
      </c>
      <c r="R683">
        <v>0.21068152031454784</v>
      </c>
      <c r="S683">
        <v>33915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1</v>
      </c>
      <c r="Z683">
        <v>1</v>
      </c>
      <c r="AA683">
        <v>2</v>
      </c>
      <c r="AB683">
        <v>2</v>
      </c>
      <c r="AC683">
        <v>0</v>
      </c>
      <c r="AD683">
        <v>6</v>
      </c>
      <c r="AF683">
        <v>0.21068152031454784</v>
      </c>
      <c r="AG683">
        <v>33915</v>
      </c>
    </row>
    <row r="684" spans="1:33" x14ac:dyDescent="0.2">
      <c r="A684" t="s">
        <v>3447</v>
      </c>
      <c r="B684" t="s">
        <v>3448</v>
      </c>
      <c r="C684" t="s">
        <v>1652</v>
      </c>
      <c r="D684">
        <v>838</v>
      </c>
      <c r="F684" t="s">
        <v>1081</v>
      </c>
      <c r="G684" t="s">
        <v>1080</v>
      </c>
      <c r="H684">
        <v>76554</v>
      </c>
      <c r="I684">
        <v>6.3E-2</v>
      </c>
      <c r="J684">
        <v>4.2959427207637228E-2</v>
      </c>
      <c r="K684">
        <v>4.41527446300716E-2</v>
      </c>
      <c r="L684">
        <v>2.7727272727272729E-2</v>
      </c>
      <c r="M684">
        <v>0.33600000000000002</v>
      </c>
      <c r="N684">
        <v>-2.3193132658376935E-2</v>
      </c>
      <c r="O684">
        <v>0.26453488372093026</v>
      </c>
      <c r="P684">
        <v>3.0453257790368272E-2</v>
      </c>
      <c r="Q684">
        <v>0.23150357995226731</v>
      </c>
      <c r="R684">
        <v>0.13348164627363737</v>
      </c>
      <c r="S684">
        <v>35950</v>
      </c>
      <c r="T684">
        <v>0</v>
      </c>
      <c r="U684">
        <v>0</v>
      </c>
      <c r="V684">
        <v>0</v>
      </c>
      <c r="W684">
        <v>1</v>
      </c>
      <c r="X684">
        <v>1</v>
      </c>
      <c r="Y684">
        <v>1</v>
      </c>
      <c r="Z684">
        <v>2</v>
      </c>
      <c r="AA684">
        <v>0</v>
      </c>
      <c r="AB684">
        <v>0</v>
      </c>
      <c r="AC684">
        <v>1</v>
      </c>
      <c r="AD684">
        <v>6</v>
      </c>
      <c r="AF684">
        <v>0.13348164627363737</v>
      </c>
      <c r="AG684">
        <v>35950</v>
      </c>
    </row>
    <row r="685" spans="1:33" x14ac:dyDescent="0.2">
      <c r="A685" t="s">
        <v>3449</v>
      </c>
      <c r="B685" t="s">
        <v>3450</v>
      </c>
      <c r="C685" t="s">
        <v>1718</v>
      </c>
      <c r="D685">
        <v>573</v>
      </c>
      <c r="F685" t="s">
        <v>967</v>
      </c>
      <c r="G685" t="s">
        <v>966</v>
      </c>
      <c r="H685">
        <v>68984</v>
      </c>
      <c r="I685">
        <v>6.6000000000000003E-2</v>
      </c>
      <c r="J685">
        <v>6.2827225130890049E-2</v>
      </c>
      <c r="K685">
        <v>3.1413612565445025E-2</v>
      </c>
      <c r="L685">
        <v>2.3909090909090908E-2</v>
      </c>
      <c r="M685">
        <v>0.33600000000000002</v>
      </c>
      <c r="N685">
        <v>2.7788746298124382E-2</v>
      </c>
      <c r="O685">
        <v>0.4169124877089479</v>
      </c>
      <c r="P685">
        <v>0.106544901065449</v>
      </c>
      <c r="Q685">
        <v>9.947643979057591E-2</v>
      </c>
      <c r="R685">
        <v>0.23264683447749809</v>
      </c>
      <c r="S685">
        <v>31833</v>
      </c>
      <c r="T685">
        <v>1</v>
      </c>
      <c r="U685">
        <v>0</v>
      </c>
      <c r="V685">
        <v>0</v>
      </c>
      <c r="W685">
        <v>1</v>
      </c>
      <c r="X685">
        <v>0</v>
      </c>
      <c r="Y685">
        <v>1</v>
      </c>
      <c r="Z685">
        <v>0</v>
      </c>
      <c r="AA685">
        <v>1</v>
      </c>
      <c r="AB685">
        <v>2</v>
      </c>
      <c r="AC685">
        <v>0</v>
      </c>
      <c r="AD685">
        <v>6</v>
      </c>
      <c r="AF685">
        <v>0.23264683447749809</v>
      </c>
      <c r="AG685">
        <v>31833</v>
      </c>
    </row>
    <row r="686" spans="1:33" x14ac:dyDescent="0.2">
      <c r="A686" t="s">
        <v>3451</v>
      </c>
      <c r="B686" t="s">
        <v>3452</v>
      </c>
      <c r="C686" t="s">
        <v>1791</v>
      </c>
      <c r="D686">
        <v>1286</v>
      </c>
      <c r="F686" t="s">
        <v>133</v>
      </c>
      <c r="G686" t="s">
        <v>999</v>
      </c>
      <c r="H686">
        <v>79324</v>
      </c>
      <c r="I686">
        <v>8.1000000000000003E-2</v>
      </c>
      <c r="J686">
        <v>3.2659409020217731E-2</v>
      </c>
      <c r="K686">
        <v>1.9440124416796267E-2</v>
      </c>
      <c r="L686">
        <v>2.009090909090909E-2</v>
      </c>
      <c r="M686">
        <v>0.29100000000000004</v>
      </c>
      <c r="N686">
        <v>-2.690238278247502E-3</v>
      </c>
      <c r="O686">
        <v>0.48371689101172383</v>
      </c>
      <c r="P686">
        <v>0.14409030544488713</v>
      </c>
      <c r="Q686">
        <v>0.14385692068429237</v>
      </c>
      <c r="R686">
        <v>0.20023661638568471</v>
      </c>
      <c r="S686">
        <v>31386</v>
      </c>
      <c r="T686">
        <v>0</v>
      </c>
      <c r="U686">
        <v>1</v>
      </c>
      <c r="V686">
        <v>0</v>
      </c>
      <c r="W686">
        <v>0</v>
      </c>
      <c r="X686">
        <v>0</v>
      </c>
      <c r="Y686">
        <v>0</v>
      </c>
      <c r="Z686">
        <v>1</v>
      </c>
      <c r="AA686">
        <v>2</v>
      </c>
      <c r="AB686">
        <v>2</v>
      </c>
      <c r="AC686">
        <v>0</v>
      </c>
      <c r="AD686">
        <v>6</v>
      </c>
      <c r="AF686">
        <v>0.20023661638568471</v>
      </c>
      <c r="AG686">
        <v>31386</v>
      </c>
    </row>
    <row r="687" spans="1:33" x14ac:dyDescent="0.2">
      <c r="A687" t="s">
        <v>3453</v>
      </c>
      <c r="B687" t="s">
        <v>3454</v>
      </c>
      <c r="C687" t="s">
        <v>1666</v>
      </c>
      <c r="D687">
        <v>700</v>
      </c>
      <c r="F687" t="s">
        <v>366</v>
      </c>
      <c r="G687" t="s">
        <v>1050</v>
      </c>
      <c r="H687">
        <v>74167</v>
      </c>
      <c r="I687">
        <v>5.4000000000000006E-2</v>
      </c>
      <c r="J687">
        <v>3.1428571428571431E-2</v>
      </c>
      <c r="K687">
        <v>1.5714285714285715E-2</v>
      </c>
      <c r="L687">
        <v>2.7363636363636368E-2</v>
      </c>
      <c r="M687">
        <v>0.32899999999999996</v>
      </c>
      <c r="N687">
        <v>-4.0451732278440629E-2</v>
      </c>
      <c r="O687">
        <v>0.34085943190094681</v>
      </c>
      <c r="P687">
        <v>0.11965811965811966</v>
      </c>
      <c r="Q687">
        <v>0.12428571428571429</v>
      </c>
      <c r="R687">
        <v>0.21539256198347106</v>
      </c>
      <c r="S687">
        <v>34583</v>
      </c>
      <c r="T687">
        <v>0</v>
      </c>
      <c r="U687">
        <v>0</v>
      </c>
      <c r="V687">
        <v>0</v>
      </c>
      <c r="W687">
        <v>0</v>
      </c>
      <c r="X687">
        <v>1</v>
      </c>
      <c r="Y687">
        <v>1</v>
      </c>
      <c r="Z687">
        <v>2</v>
      </c>
      <c r="AA687">
        <v>0</v>
      </c>
      <c r="AB687">
        <v>2</v>
      </c>
      <c r="AC687">
        <v>0</v>
      </c>
      <c r="AD687">
        <v>6</v>
      </c>
      <c r="AF687">
        <v>0.21539256198347106</v>
      </c>
      <c r="AG687">
        <v>34583</v>
      </c>
    </row>
    <row r="688" spans="1:33" x14ac:dyDescent="0.2">
      <c r="A688" t="s">
        <v>3455</v>
      </c>
      <c r="B688" t="s">
        <v>3456</v>
      </c>
      <c r="C688" t="s">
        <v>1815</v>
      </c>
      <c r="D688">
        <v>628</v>
      </c>
      <c r="F688" t="s">
        <v>1024</v>
      </c>
      <c r="G688" t="s">
        <v>1023</v>
      </c>
      <c r="H688">
        <v>80667</v>
      </c>
      <c r="I688">
        <v>5.2999999999999999E-2</v>
      </c>
      <c r="J688">
        <v>7.32484076433121E-2</v>
      </c>
      <c r="K688">
        <v>2.7070063694267517E-2</v>
      </c>
      <c r="L688">
        <v>2.5272727272727273E-2</v>
      </c>
      <c r="M688">
        <v>0.28699999999999998</v>
      </c>
      <c r="N688">
        <v>-4.5111983865831651E-2</v>
      </c>
      <c r="O688">
        <v>0.27867383512544802</v>
      </c>
      <c r="P688">
        <v>0.16666666666666666</v>
      </c>
      <c r="Q688">
        <v>0.12738853503184713</v>
      </c>
      <c r="R688">
        <v>0.1636469900642899</v>
      </c>
      <c r="S688">
        <v>33767</v>
      </c>
      <c r="T688">
        <v>0</v>
      </c>
      <c r="U688">
        <v>0</v>
      </c>
      <c r="V688">
        <v>1</v>
      </c>
      <c r="W688">
        <v>1</v>
      </c>
      <c r="X688">
        <v>0</v>
      </c>
      <c r="Y688">
        <v>0</v>
      </c>
      <c r="Z688">
        <v>2</v>
      </c>
      <c r="AA688">
        <v>0</v>
      </c>
      <c r="AB688">
        <v>2</v>
      </c>
      <c r="AC688">
        <v>0</v>
      </c>
      <c r="AD688">
        <v>6</v>
      </c>
      <c r="AF688">
        <v>0.1636469900642899</v>
      </c>
      <c r="AG688">
        <v>33767</v>
      </c>
    </row>
    <row r="689" spans="1:33" x14ac:dyDescent="0.2">
      <c r="A689" t="s">
        <v>3457</v>
      </c>
      <c r="B689" t="s">
        <v>3458</v>
      </c>
      <c r="C689" t="s">
        <v>1752</v>
      </c>
      <c r="D689">
        <v>744</v>
      </c>
      <c r="F689" t="s">
        <v>1115</v>
      </c>
      <c r="G689" t="s">
        <v>1114</v>
      </c>
      <c r="H689">
        <v>86458</v>
      </c>
      <c r="I689">
        <v>5.9000000000000004E-2</v>
      </c>
      <c r="J689">
        <v>6.1827956989247312E-2</v>
      </c>
      <c r="K689">
        <v>5.6451612903225805E-2</v>
      </c>
      <c r="L689">
        <v>2.8363636363636365E-2</v>
      </c>
      <c r="M689">
        <v>0.33100000000000002</v>
      </c>
      <c r="N689">
        <v>4.975231531337497E-2</v>
      </c>
      <c r="O689">
        <v>0.47473200612557426</v>
      </c>
      <c r="P689">
        <v>3.9692701664532648E-2</v>
      </c>
      <c r="Q689">
        <v>0.17473118279569894</v>
      </c>
      <c r="R689">
        <v>0.1673228346456693</v>
      </c>
      <c r="S689">
        <v>39857</v>
      </c>
      <c r="T689">
        <v>0</v>
      </c>
      <c r="U689">
        <v>0</v>
      </c>
      <c r="V689">
        <v>0</v>
      </c>
      <c r="W689">
        <v>2</v>
      </c>
      <c r="X689">
        <v>1</v>
      </c>
      <c r="Y689">
        <v>1</v>
      </c>
      <c r="Z689">
        <v>0</v>
      </c>
      <c r="AA689">
        <v>2</v>
      </c>
      <c r="AB689">
        <v>0</v>
      </c>
      <c r="AC689">
        <v>0</v>
      </c>
      <c r="AD689">
        <v>6</v>
      </c>
      <c r="AF689">
        <v>0.1673228346456693</v>
      </c>
      <c r="AG689">
        <v>39857</v>
      </c>
    </row>
    <row r="690" spans="1:33" x14ac:dyDescent="0.2">
      <c r="A690" t="s">
        <v>3459</v>
      </c>
      <c r="B690" t="s">
        <v>3460</v>
      </c>
      <c r="C690" t="s">
        <v>1689</v>
      </c>
      <c r="D690">
        <v>681</v>
      </c>
      <c r="F690" t="s">
        <v>967</v>
      </c>
      <c r="G690" t="s">
        <v>966</v>
      </c>
      <c r="H690">
        <v>67298</v>
      </c>
      <c r="I690">
        <v>0.09</v>
      </c>
      <c r="J690">
        <v>6.0205580029368579E-2</v>
      </c>
      <c r="K690">
        <v>3.81791483113069E-2</v>
      </c>
      <c r="L690">
        <v>2.3909090909090908E-2</v>
      </c>
      <c r="M690">
        <v>0.317</v>
      </c>
      <c r="N690">
        <v>2.7788746298124382E-2</v>
      </c>
      <c r="O690">
        <v>0.45228859581070596</v>
      </c>
      <c r="P690">
        <v>6.9482288828337874E-2</v>
      </c>
      <c r="Q690">
        <v>0.12187958883994127</v>
      </c>
      <c r="R690">
        <v>0.27153361344537813</v>
      </c>
      <c r="S690">
        <v>37182</v>
      </c>
      <c r="T690">
        <v>1</v>
      </c>
      <c r="U690">
        <v>1</v>
      </c>
      <c r="V690">
        <v>0</v>
      </c>
      <c r="W690">
        <v>1</v>
      </c>
      <c r="X690">
        <v>0</v>
      </c>
      <c r="Y690">
        <v>1</v>
      </c>
      <c r="Z690">
        <v>0</v>
      </c>
      <c r="AA690">
        <v>1</v>
      </c>
      <c r="AB690">
        <v>1</v>
      </c>
      <c r="AC690">
        <v>0</v>
      </c>
      <c r="AD690">
        <v>6</v>
      </c>
      <c r="AF690">
        <v>0.27153361344537813</v>
      </c>
      <c r="AG690">
        <v>37182</v>
      </c>
    </row>
    <row r="691" spans="1:33" x14ac:dyDescent="0.2">
      <c r="A691" t="s">
        <v>3461</v>
      </c>
      <c r="B691" t="s">
        <v>3462</v>
      </c>
      <c r="C691" t="s">
        <v>1733</v>
      </c>
      <c r="D691">
        <v>1316</v>
      </c>
      <c r="F691" t="s">
        <v>967</v>
      </c>
      <c r="G691" t="s">
        <v>966</v>
      </c>
      <c r="H691">
        <v>73125</v>
      </c>
      <c r="I691">
        <v>8.6999999999999994E-2</v>
      </c>
      <c r="J691">
        <v>0.15425531914893617</v>
      </c>
      <c r="K691">
        <v>2.6595744680851064E-2</v>
      </c>
      <c r="L691">
        <v>2.3909090909090908E-2</v>
      </c>
      <c r="M691">
        <v>0.30499999999999999</v>
      </c>
      <c r="N691">
        <v>2.7788746298124382E-2</v>
      </c>
      <c r="O691">
        <v>0.41725425134798838</v>
      </c>
      <c r="P691">
        <v>9.1780821917808217E-2</v>
      </c>
      <c r="Q691">
        <v>0.13677811550151975</v>
      </c>
      <c r="R691">
        <v>0.32163265306122452</v>
      </c>
      <c r="S691">
        <v>40205</v>
      </c>
      <c r="T691">
        <v>0</v>
      </c>
      <c r="U691">
        <v>1</v>
      </c>
      <c r="V691">
        <v>2</v>
      </c>
      <c r="W691">
        <v>0</v>
      </c>
      <c r="X691">
        <v>0</v>
      </c>
      <c r="Y691">
        <v>1</v>
      </c>
      <c r="Z691">
        <v>0</v>
      </c>
      <c r="AA691">
        <v>1</v>
      </c>
      <c r="AB691">
        <v>1</v>
      </c>
      <c r="AC691">
        <v>0</v>
      </c>
      <c r="AD691">
        <v>6</v>
      </c>
      <c r="AF691">
        <v>0.32163265306122452</v>
      </c>
      <c r="AG691">
        <v>40205</v>
      </c>
    </row>
    <row r="692" spans="1:33" x14ac:dyDescent="0.2">
      <c r="A692" t="s">
        <v>3463</v>
      </c>
      <c r="B692" t="s">
        <v>3464</v>
      </c>
      <c r="C692" t="s">
        <v>1775</v>
      </c>
      <c r="D692">
        <v>1070</v>
      </c>
      <c r="F692" t="s">
        <v>133</v>
      </c>
      <c r="G692" t="s">
        <v>999</v>
      </c>
      <c r="H692">
        <v>64196</v>
      </c>
      <c r="I692">
        <v>7.8E-2</v>
      </c>
      <c r="J692">
        <v>6.7289719626168226E-2</v>
      </c>
      <c r="K692">
        <v>1.9626168224299065E-2</v>
      </c>
      <c r="L692">
        <v>2.009090909090909E-2</v>
      </c>
      <c r="M692">
        <v>0.28399999999999997</v>
      </c>
      <c r="N692">
        <v>-2.690238278247502E-3</v>
      </c>
      <c r="O692">
        <v>0.38908659549228947</v>
      </c>
      <c r="P692">
        <v>8.4687767322497859E-2</v>
      </c>
      <c r="Q692">
        <v>0.10186915887850467</v>
      </c>
      <c r="R692">
        <v>0.20613441587731168</v>
      </c>
      <c r="S692">
        <v>33056</v>
      </c>
      <c r="T692">
        <v>1</v>
      </c>
      <c r="U692">
        <v>1</v>
      </c>
      <c r="V692">
        <v>1</v>
      </c>
      <c r="W692">
        <v>0</v>
      </c>
      <c r="X692">
        <v>0</v>
      </c>
      <c r="Y692">
        <v>0</v>
      </c>
      <c r="Z692">
        <v>1</v>
      </c>
      <c r="AA692">
        <v>1</v>
      </c>
      <c r="AB692">
        <v>1</v>
      </c>
      <c r="AC692">
        <v>0</v>
      </c>
      <c r="AD692">
        <v>6</v>
      </c>
      <c r="AF692">
        <v>0.20613441587731168</v>
      </c>
      <c r="AG692">
        <v>33056</v>
      </c>
    </row>
    <row r="693" spans="1:33" x14ac:dyDescent="0.2">
      <c r="A693" t="s">
        <v>3465</v>
      </c>
      <c r="B693" t="s">
        <v>3466</v>
      </c>
      <c r="C693" t="s">
        <v>1583</v>
      </c>
      <c r="D693">
        <v>1571</v>
      </c>
      <c r="F693" t="s">
        <v>689</v>
      </c>
      <c r="G693" t="s">
        <v>965</v>
      </c>
      <c r="H693">
        <v>59398</v>
      </c>
      <c r="I693">
        <v>7.8E-2</v>
      </c>
      <c r="J693">
        <v>9.2297899427116484E-2</v>
      </c>
      <c r="K693">
        <v>4.1374920432845325E-2</v>
      </c>
      <c r="L693">
        <v>2.0818181818181819E-2</v>
      </c>
      <c r="M693">
        <v>0.28300000000000003</v>
      </c>
      <c r="N693">
        <v>2.8495957736332345E-2</v>
      </c>
      <c r="O693">
        <v>0.4473458904109589</v>
      </c>
      <c r="P693">
        <v>7.0414201183431946E-2</v>
      </c>
      <c r="Q693">
        <v>0.17377466581795034</v>
      </c>
      <c r="R693">
        <v>0.26053428807491047</v>
      </c>
      <c r="S693">
        <v>29613</v>
      </c>
      <c r="T693">
        <v>1</v>
      </c>
      <c r="U693">
        <v>1</v>
      </c>
      <c r="V693">
        <v>1</v>
      </c>
      <c r="W693">
        <v>1</v>
      </c>
      <c r="X693">
        <v>0</v>
      </c>
      <c r="Y693">
        <v>0</v>
      </c>
      <c r="Z693">
        <v>0</v>
      </c>
      <c r="AA693">
        <v>1</v>
      </c>
      <c r="AB693">
        <v>1</v>
      </c>
      <c r="AC693">
        <v>0</v>
      </c>
      <c r="AD693">
        <v>6</v>
      </c>
      <c r="AF693">
        <v>0.26053428807491047</v>
      </c>
      <c r="AG693">
        <v>29613</v>
      </c>
    </row>
    <row r="694" spans="1:33" x14ac:dyDescent="0.2">
      <c r="A694" t="s">
        <v>3467</v>
      </c>
      <c r="B694" t="s">
        <v>3468</v>
      </c>
      <c r="C694" t="s">
        <v>1825</v>
      </c>
      <c r="D694">
        <v>2794</v>
      </c>
      <c r="F694" t="s">
        <v>1090</v>
      </c>
      <c r="G694" t="s">
        <v>1089</v>
      </c>
      <c r="H694">
        <v>91146</v>
      </c>
      <c r="I694">
        <v>0.13200000000000001</v>
      </c>
      <c r="J694">
        <v>2.7201145311381531E-2</v>
      </c>
      <c r="K694">
        <v>6.8002863278453828E-3</v>
      </c>
      <c r="L694">
        <v>2.2545454545454546E-2</v>
      </c>
      <c r="M694">
        <v>0.35100000000000003</v>
      </c>
      <c r="N694">
        <v>0.16787640775660517</v>
      </c>
      <c r="O694">
        <v>9.6705882352941183E-2</v>
      </c>
      <c r="P694">
        <v>6.8515497553017946E-2</v>
      </c>
      <c r="Q694">
        <v>0.23156764495347174</v>
      </c>
      <c r="R694">
        <v>0.23651517534203492</v>
      </c>
      <c r="S694">
        <v>40115</v>
      </c>
      <c r="T694">
        <v>0</v>
      </c>
      <c r="U694">
        <v>2</v>
      </c>
      <c r="V694">
        <v>0</v>
      </c>
      <c r="W694">
        <v>0</v>
      </c>
      <c r="X694">
        <v>0</v>
      </c>
      <c r="Y694">
        <v>1</v>
      </c>
      <c r="Z694">
        <v>0</v>
      </c>
      <c r="AA694">
        <v>0</v>
      </c>
      <c r="AB694">
        <v>1</v>
      </c>
      <c r="AC694">
        <v>1</v>
      </c>
      <c r="AD694">
        <v>5</v>
      </c>
      <c r="AF694">
        <v>0.23651517534203492</v>
      </c>
      <c r="AG694">
        <v>40115</v>
      </c>
    </row>
    <row r="695" spans="1:33" x14ac:dyDescent="0.2">
      <c r="A695" t="s">
        <v>3469</v>
      </c>
      <c r="B695" t="s">
        <v>3470</v>
      </c>
      <c r="C695" t="s">
        <v>3471</v>
      </c>
      <c r="D695">
        <v>1954</v>
      </c>
      <c r="F695" t="s">
        <v>902</v>
      </c>
      <c r="G695" t="s">
        <v>1025</v>
      </c>
      <c r="H695">
        <v>92240</v>
      </c>
      <c r="I695">
        <v>5.9000000000000004E-2</v>
      </c>
      <c r="J695">
        <v>9.723643807574206E-3</v>
      </c>
      <c r="K695">
        <v>0</v>
      </c>
      <c r="L695">
        <v>2.9818181818181813E-2</v>
      </c>
      <c r="M695">
        <v>0.30499999999999999</v>
      </c>
      <c r="N695">
        <v>-2.667508483939705E-2</v>
      </c>
      <c r="O695">
        <v>0.2781281115167607</v>
      </c>
      <c r="P695">
        <v>0</v>
      </c>
      <c r="Q695">
        <v>0.13971340839303992</v>
      </c>
      <c r="R695">
        <v>0.12321109123434705</v>
      </c>
      <c r="S695">
        <v>41448</v>
      </c>
      <c r="T695">
        <v>0</v>
      </c>
      <c r="U695">
        <v>0</v>
      </c>
      <c r="V695">
        <v>0</v>
      </c>
      <c r="W695">
        <v>0</v>
      </c>
      <c r="X695">
        <v>2</v>
      </c>
      <c r="Y695">
        <v>1</v>
      </c>
      <c r="Z695">
        <v>2</v>
      </c>
      <c r="AA695">
        <v>0</v>
      </c>
      <c r="AB695">
        <v>0</v>
      </c>
      <c r="AC695">
        <v>0</v>
      </c>
      <c r="AD695">
        <v>5</v>
      </c>
      <c r="AF695">
        <v>0.12321109123434705</v>
      </c>
      <c r="AG695">
        <v>41448</v>
      </c>
    </row>
    <row r="696" spans="1:33" x14ac:dyDescent="0.2">
      <c r="A696" t="s">
        <v>3472</v>
      </c>
      <c r="B696" t="s">
        <v>3473</v>
      </c>
      <c r="C696" t="s">
        <v>3474</v>
      </c>
      <c r="D696">
        <v>1706</v>
      </c>
      <c r="F696" t="s">
        <v>989</v>
      </c>
      <c r="G696" t="s">
        <v>988</v>
      </c>
      <c r="H696">
        <v>100799</v>
      </c>
      <c r="I696">
        <v>6.4000000000000001E-2</v>
      </c>
      <c r="J696">
        <v>2.4618991793669401E-2</v>
      </c>
      <c r="K696">
        <v>3.399765533411489E-2</v>
      </c>
      <c r="L696">
        <v>2.0181818181818179E-2</v>
      </c>
      <c r="M696">
        <v>0.42599999999999999</v>
      </c>
      <c r="N696">
        <v>0.10045565209622301</v>
      </c>
      <c r="O696">
        <v>0.15595716198125836</v>
      </c>
      <c r="P696">
        <v>0</v>
      </c>
      <c r="Q696">
        <v>0.27784290738569756</v>
      </c>
      <c r="R696">
        <v>0.12031811185223192</v>
      </c>
      <c r="S696">
        <v>44595</v>
      </c>
      <c r="T696">
        <v>0</v>
      </c>
      <c r="U696">
        <v>0</v>
      </c>
      <c r="V696">
        <v>0</v>
      </c>
      <c r="W696">
        <v>1</v>
      </c>
      <c r="X696">
        <v>0</v>
      </c>
      <c r="Y696">
        <v>2</v>
      </c>
      <c r="Z696">
        <v>0</v>
      </c>
      <c r="AA696">
        <v>0</v>
      </c>
      <c r="AB696">
        <v>0</v>
      </c>
      <c r="AC696">
        <v>2</v>
      </c>
      <c r="AD696">
        <v>5</v>
      </c>
      <c r="AF696">
        <v>0.12031811185223192</v>
      </c>
      <c r="AG696">
        <v>44595</v>
      </c>
    </row>
    <row r="697" spans="1:33" x14ac:dyDescent="0.2">
      <c r="A697" t="s">
        <v>3475</v>
      </c>
      <c r="B697" t="s">
        <v>3476</v>
      </c>
      <c r="C697" t="s">
        <v>1927</v>
      </c>
      <c r="D697">
        <v>1794</v>
      </c>
      <c r="F697" t="s">
        <v>972</v>
      </c>
      <c r="G697" t="s">
        <v>971</v>
      </c>
      <c r="H697">
        <v>86352</v>
      </c>
      <c r="I697">
        <v>6.0999999999999999E-2</v>
      </c>
      <c r="J697">
        <v>6.1872909698996656E-2</v>
      </c>
      <c r="K697">
        <v>1.839464882943144E-2</v>
      </c>
      <c r="L697">
        <v>3.0727272727272725E-2</v>
      </c>
      <c r="M697">
        <v>0.27</v>
      </c>
      <c r="N697">
        <v>9.0296649086760147E-2</v>
      </c>
      <c r="O697">
        <v>0.27482876712328769</v>
      </c>
      <c r="P697">
        <v>9.3828399397892628E-2</v>
      </c>
      <c r="Q697">
        <v>0.24637681159420291</v>
      </c>
      <c r="R697">
        <v>0.21734775641025642</v>
      </c>
      <c r="S697">
        <v>40306</v>
      </c>
      <c r="T697">
        <v>0</v>
      </c>
      <c r="U697">
        <v>0</v>
      </c>
      <c r="V697">
        <v>0</v>
      </c>
      <c r="W697">
        <v>0</v>
      </c>
      <c r="X697">
        <v>2</v>
      </c>
      <c r="Y697">
        <v>0</v>
      </c>
      <c r="Z697">
        <v>0</v>
      </c>
      <c r="AA697">
        <v>0</v>
      </c>
      <c r="AB697">
        <v>1</v>
      </c>
      <c r="AC697">
        <v>2</v>
      </c>
      <c r="AD697">
        <v>5</v>
      </c>
      <c r="AF697">
        <v>0.21734775641025642</v>
      </c>
      <c r="AG697">
        <v>40306</v>
      </c>
    </row>
    <row r="698" spans="1:33" x14ac:dyDescent="0.2">
      <c r="A698" t="s">
        <v>3477</v>
      </c>
      <c r="B698" t="s">
        <v>3478</v>
      </c>
      <c r="C698" t="s">
        <v>1692</v>
      </c>
      <c r="D698">
        <v>1376</v>
      </c>
      <c r="F698" t="s">
        <v>1045</v>
      </c>
      <c r="G698" t="s">
        <v>1044</v>
      </c>
      <c r="H698">
        <v>83056</v>
      </c>
      <c r="I698">
        <v>3.5000000000000003E-2</v>
      </c>
      <c r="J698">
        <v>1.5261627906976744E-2</v>
      </c>
      <c r="K698">
        <v>9.4476744186046506E-3</v>
      </c>
      <c r="L698">
        <v>3.2000000000000001E-2</v>
      </c>
      <c r="M698">
        <v>0.31900000000000001</v>
      </c>
      <c r="N698">
        <v>5.716481867041108E-2</v>
      </c>
      <c r="O698">
        <v>0.35088408644400787</v>
      </c>
      <c r="P698">
        <v>0.10572139303482588</v>
      </c>
      <c r="Q698">
        <v>0.12281976744186046</v>
      </c>
      <c r="R698">
        <v>0.10357342266890006</v>
      </c>
      <c r="S698">
        <v>45976</v>
      </c>
      <c r="T698">
        <v>0</v>
      </c>
      <c r="U698">
        <v>0</v>
      </c>
      <c r="V698">
        <v>0</v>
      </c>
      <c r="W698">
        <v>0</v>
      </c>
      <c r="X698">
        <v>2</v>
      </c>
      <c r="Y698">
        <v>1</v>
      </c>
      <c r="Z698">
        <v>0</v>
      </c>
      <c r="AA698">
        <v>0</v>
      </c>
      <c r="AB698">
        <v>2</v>
      </c>
      <c r="AC698">
        <v>0</v>
      </c>
      <c r="AD698">
        <v>5</v>
      </c>
      <c r="AF698">
        <v>0.10357342266890006</v>
      </c>
      <c r="AG698">
        <v>45976</v>
      </c>
    </row>
    <row r="699" spans="1:33" x14ac:dyDescent="0.2">
      <c r="A699" t="s">
        <v>3479</v>
      </c>
      <c r="B699" t="s">
        <v>3480</v>
      </c>
      <c r="C699" t="s">
        <v>1811</v>
      </c>
      <c r="D699">
        <v>1837</v>
      </c>
      <c r="F699" t="s">
        <v>972</v>
      </c>
      <c r="G699" t="s">
        <v>971</v>
      </c>
      <c r="H699">
        <v>76450</v>
      </c>
      <c r="I699">
        <v>6.3E-2</v>
      </c>
      <c r="J699">
        <v>6.3690800217746327E-2</v>
      </c>
      <c r="K699">
        <v>2.6673924877517692E-2</v>
      </c>
      <c r="L699">
        <v>3.0727272727272725E-2</v>
      </c>
      <c r="M699">
        <v>0.315</v>
      </c>
      <c r="N699">
        <v>9.0296649086760147E-2</v>
      </c>
      <c r="O699">
        <v>0.38558786346396967</v>
      </c>
      <c r="P699">
        <v>2.1831735889243878E-2</v>
      </c>
      <c r="Q699">
        <v>0.20195971692977682</v>
      </c>
      <c r="R699">
        <v>0.16404447241451647</v>
      </c>
      <c r="S699">
        <v>39339</v>
      </c>
      <c r="T699">
        <v>0</v>
      </c>
      <c r="U699">
        <v>0</v>
      </c>
      <c r="V699">
        <v>0</v>
      </c>
      <c r="W699">
        <v>0</v>
      </c>
      <c r="X699">
        <v>2</v>
      </c>
      <c r="Y699">
        <v>1</v>
      </c>
      <c r="Z699">
        <v>0</v>
      </c>
      <c r="AA699">
        <v>1</v>
      </c>
      <c r="AB699">
        <v>0</v>
      </c>
      <c r="AC699">
        <v>1</v>
      </c>
      <c r="AD699">
        <v>5</v>
      </c>
      <c r="AF699">
        <v>0.16404447241451647</v>
      </c>
      <c r="AG699">
        <v>39339</v>
      </c>
    </row>
    <row r="700" spans="1:33" x14ac:dyDescent="0.2">
      <c r="A700" t="s">
        <v>3481</v>
      </c>
      <c r="B700" t="s">
        <v>3482</v>
      </c>
      <c r="C700" t="s">
        <v>1943</v>
      </c>
      <c r="D700">
        <v>2217</v>
      </c>
      <c r="F700" t="s">
        <v>247</v>
      </c>
      <c r="G700" t="s">
        <v>1011</v>
      </c>
      <c r="H700">
        <v>97689</v>
      </c>
      <c r="I700">
        <v>8.3000000000000004E-2</v>
      </c>
      <c r="J700">
        <v>7.3973838520523236E-2</v>
      </c>
      <c r="K700">
        <v>3.3829499323410013E-2</v>
      </c>
      <c r="L700">
        <v>2.809090909090909E-2</v>
      </c>
      <c r="M700">
        <v>0.23499999999999999</v>
      </c>
      <c r="N700">
        <v>5.993401172413057E-2</v>
      </c>
      <c r="O700">
        <v>0.30317968942568402</v>
      </c>
      <c r="P700">
        <v>6.2184873949579833E-2</v>
      </c>
      <c r="Q700">
        <v>0.13802435723951287</v>
      </c>
      <c r="R700">
        <v>0.15500555291131207</v>
      </c>
      <c r="S700">
        <v>45838</v>
      </c>
      <c r="T700">
        <v>0</v>
      </c>
      <c r="U700">
        <v>1</v>
      </c>
      <c r="V700">
        <v>1</v>
      </c>
      <c r="W700">
        <v>1</v>
      </c>
      <c r="X700">
        <v>1</v>
      </c>
      <c r="Y700">
        <v>0</v>
      </c>
      <c r="Z700">
        <v>0</v>
      </c>
      <c r="AA700">
        <v>0</v>
      </c>
      <c r="AB700">
        <v>1</v>
      </c>
      <c r="AC700">
        <v>0</v>
      </c>
      <c r="AD700">
        <v>5</v>
      </c>
      <c r="AF700">
        <v>0.15500555291131207</v>
      </c>
      <c r="AG700">
        <v>45838</v>
      </c>
    </row>
    <row r="701" spans="1:33" x14ac:dyDescent="0.2">
      <c r="A701" t="s">
        <v>3483</v>
      </c>
      <c r="B701" t="s">
        <v>3484</v>
      </c>
      <c r="C701" t="s">
        <v>1763</v>
      </c>
      <c r="D701">
        <v>2499</v>
      </c>
      <c r="F701" t="s">
        <v>1045</v>
      </c>
      <c r="G701" t="s">
        <v>1044</v>
      </c>
      <c r="H701">
        <v>74949</v>
      </c>
      <c r="I701">
        <v>1.6E-2</v>
      </c>
      <c r="J701">
        <v>8.4433773509403759E-2</v>
      </c>
      <c r="K701">
        <v>3.601440576230492E-2</v>
      </c>
      <c r="L701">
        <v>3.2000000000000001E-2</v>
      </c>
      <c r="M701">
        <v>0.3</v>
      </c>
      <c r="N701">
        <v>5.716481867041108E-2</v>
      </c>
      <c r="O701">
        <v>0.27661667076469143</v>
      </c>
      <c r="P701">
        <v>5.3409090909090906E-2</v>
      </c>
      <c r="Q701">
        <v>0.20128051220488194</v>
      </c>
      <c r="R701">
        <v>0.1796804341272234</v>
      </c>
      <c r="S701">
        <v>42516</v>
      </c>
      <c r="T701">
        <v>0</v>
      </c>
      <c r="U701">
        <v>0</v>
      </c>
      <c r="V701">
        <v>1</v>
      </c>
      <c r="W701">
        <v>1</v>
      </c>
      <c r="X701">
        <v>2</v>
      </c>
      <c r="Y701">
        <v>0</v>
      </c>
      <c r="Z701">
        <v>0</v>
      </c>
      <c r="AA701">
        <v>0</v>
      </c>
      <c r="AB701">
        <v>0</v>
      </c>
      <c r="AC701">
        <v>1</v>
      </c>
      <c r="AD701">
        <v>5</v>
      </c>
      <c r="AF701">
        <v>0.1796804341272234</v>
      </c>
      <c r="AG701">
        <v>42516</v>
      </c>
    </row>
    <row r="702" spans="1:33" x14ac:dyDescent="0.2">
      <c r="A702" t="s">
        <v>3485</v>
      </c>
      <c r="B702" t="s">
        <v>3486</v>
      </c>
      <c r="C702" t="s">
        <v>1778</v>
      </c>
      <c r="D702">
        <v>777</v>
      </c>
      <c r="F702" t="s">
        <v>989</v>
      </c>
      <c r="G702" t="s">
        <v>988</v>
      </c>
      <c r="H702">
        <v>67348</v>
      </c>
      <c r="I702">
        <v>0.10300000000000001</v>
      </c>
      <c r="J702">
        <v>0.10296010296010295</v>
      </c>
      <c r="K702">
        <v>2.1879021879021878E-2</v>
      </c>
      <c r="L702">
        <v>2.0181818181818179E-2</v>
      </c>
      <c r="M702">
        <v>0.28899999999999998</v>
      </c>
      <c r="N702">
        <v>0.10045565209622301</v>
      </c>
      <c r="O702">
        <v>0.34949348769898697</v>
      </c>
      <c r="P702">
        <v>5.8181818181818182E-2</v>
      </c>
      <c r="Q702">
        <v>0.20334620334620335</v>
      </c>
      <c r="R702">
        <v>0.28057939914163088</v>
      </c>
      <c r="S702">
        <v>30750</v>
      </c>
      <c r="T702">
        <v>1</v>
      </c>
      <c r="U702">
        <v>1</v>
      </c>
      <c r="V702">
        <v>1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1</v>
      </c>
      <c r="AC702">
        <v>1</v>
      </c>
      <c r="AD702">
        <v>5</v>
      </c>
      <c r="AF702">
        <v>0.28057939914163088</v>
      </c>
      <c r="AG702">
        <v>30750</v>
      </c>
    </row>
    <row r="703" spans="1:33" x14ac:dyDescent="0.2">
      <c r="A703" t="s">
        <v>3487</v>
      </c>
      <c r="B703" t="s">
        <v>3488</v>
      </c>
      <c r="C703" t="s">
        <v>1682</v>
      </c>
      <c r="D703">
        <v>1175</v>
      </c>
      <c r="F703" t="s">
        <v>247</v>
      </c>
      <c r="G703" t="s">
        <v>1011</v>
      </c>
      <c r="H703">
        <v>83413</v>
      </c>
      <c r="I703">
        <v>4.9000000000000002E-2</v>
      </c>
      <c r="J703">
        <v>1.7872340425531916E-2</v>
      </c>
      <c r="K703">
        <v>2.7234042553191489E-2</v>
      </c>
      <c r="L703">
        <v>2.809090909090909E-2</v>
      </c>
      <c r="M703">
        <v>0.35600000000000004</v>
      </c>
      <c r="N703">
        <v>5.993401172413057E-2</v>
      </c>
      <c r="O703">
        <v>0.46474358974358976</v>
      </c>
      <c r="P703">
        <v>5.0552922590837282E-2</v>
      </c>
      <c r="Q703">
        <v>0.15829787234042553</v>
      </c>
      <c r="R703">
        <v>0.14395393474088292</v>
      </c>
      <c r="S703">
        <v>38594</v>
      </c>
      <c r="T703">
        <v>0</v>
      </c>
      <c r="U703">
        <v>0</v>
      </c>
      <c r="V703">
        <v>0</v>
      </c>
      <c r="W703">
        <v>1</v>
      </c>
      <c r="X703">
        <v>1</v>
      </c>
      <c r="Y703">
        <v>1</v>
      </c>
      <c r="Z703">
        <v>0</v>
      </c>
      <c r="AA703">
        <v>2</v>
      </c>
      <c r="AB703">
        <v>0</v>
      </c>
      <c r="AC703">
        <v>0</v>
      </c>
      <c r="AD703">
        <v>5</v>
      </c>
      <c r="AF703">
        <v>0.14395393474088292</v>
      </c>
      <c r="AG703">
        <v>38594</v>
      </c>
    </row>
    <row r="704" spans="1:33" x14ac:dyDescent="0.2">
      <c r="A704" t="s">
        <v>3489</v>
      </c>
      <c r="B704" t="s">
        <v>3490</v>
      </c>
      <c r="C704" t="s">
        <v>3491</v>
      </c>
      <c r="D704">
        <v>479</v>
      </c>
      <c r="F704" t="s">
        <v>972</v>
      </c>
      <c r="G704" t="s">
        <v>971</v>
      </c>
      <c r="H704">
        <v>94679</v>
      </c>
      <c r="I704">
        <v>5.5999999999999994E-2</v>
      </c>
      <c r="J704">
        <v>5.845511482254697E-2</v>
      </c>
      <c r="K704">
        <v>5.0104384133611693E-2</v>
      </c>
      <c r="L704">
        <v>3.0727272727272725E-2</v>
      </c>
      <c r="M704">
        <v>0.28800000000000003</v>
      </c>
      <c r="N704">
        <v>9.0296649086760147E-2</v>
      </c>
      <c r="O704">
        <v>0.2597864768683274</v>
      </c>
      <c r="P704">
        <v>4.7713717693836977E-2</v>
      </c>
      <c r="Q704">
        <v>0.22755741127348644</v>
      </c>
      <c r="R704">
        <v>0.12111017661900757</v>
      </c>
      <c r="S704">
        <v>34725</v>
      </c>
      <c r="T704">
        <v>0</v>
      </c>
      <c r="U704">
        <v>0</v>
      </c>
      <c r="V704">
        <v>0</v>
      </c>
      <c r="W704">
        <v>2</v>
      </c>
      <c r="X704">
        <v>2</v>
      </c>
      <c r="Y704">
        <v>0</v>
      </c>
      <c r="Z704">
        <v>0</v>
      </c>
      <c r="AA704">
        <v>0</v>
      </c>
      <c r="AB704">
        <v>0</v>
      </c>
      <c r="AC704">
        <v>1</v>
      </c>
      <c r="AD704">
        <v>5</v>
      </c>
      <c r="AF704">
        <v>0.12111017661900757</v>
      </c>
      <c r="AG704">
        <v>34725</v>
      </c>
    </row>
    <row r="705" spans="1:33" x14ac:dyDescent="0.2">
      <c r="A705" t="s">
        <v>3492</v>
      </c>
      <c r="B705" t="s">
        <v>3493</v>
      </c>
      <c r="C705" t="s">
        <v>1764</v>
      </c>
      <c r="D705">
        <v>1694</v>
      </c>
      <c r="F705" t="s">
        <v>972</v>
      </c>
      <c r="G705" t="s">
        <v>971</v>
      </c>
      <c r="H705">
        <v>57500</v>
      </c>
      <c r="I705">
        <v>5.5999999999999994E-2</v>
      </c>
      <c r="J705">
        <v>5.4309327036599762E-2</v>
      </c>
      <c r="K705">
        <v>1.5938606847697757E-2</v>
      </c>
      <c r="L705">
        <v>3.0727272727272725E-2</v>
      </c>
      <c r="M705">
        <v>0.32500000000000001</v>
      </c>
      <c r="N705">
        <v>9.0296649086760147E-2</v>
      </c>
      <c r="O705">
        <v>0.31423895253682488</v>
      </c>
      <c r="P705">
        <v>5.46875E-2</v>
      </c>
      <c r="Q705">
        <v>0.22609208972845338</v>
      </c>
      <c r="R705">
        <v>0.19712402636309168</v>
      </c>
      <c r="S705">
        <v>31358</v>
      </c>
      <c r="T705">
        <v>1</v>
      </c>
      <c r="U705">
        <v>0</v>
      </c>
      <c r="V705">
        <v>0</v>
      </c>
      <c r="W705">
        <v>0</v>
      </c>
      <c r="X705">
        <v>2</v>
      </c>
      <c r="Y705">
        <v>1</v>
      </c>
      <c r="Z705">
        <v>0</v>
      </c>
      <c r="AA705">
        <v>0</v>
      </c>
      <c r="AB705">
        <v>0</v>
      </c>
      <c r="AC705">
        <v>1</v>
      </c>
      <c r="AD705">
        <v>5</v>
      </c>
      <c r="AF705">
        <v>0.19712402636309168</v>
      </c>
      <c r="AG705">
        <v>31358</v>
      </c>
    </row>
    <row r="706" spans="1:33" x14ac:dyDescent="0.2">
      <c r="A706" t="s">
        <v>3494</v>
      </c>
      <c r="B706" t="s">
        <v>3495</v>
      </c>
      <c r="C706" t="s">
        <v>1844</v>
      </c>
      <c r="D706">
        <v>3068</v>
      </c>
      <c r="F706" t="s">
        <v>977</v>
      </c>
      <c r="G706" t="s">
        <v>976</v>
      </c>
      <c r="H706">
        <v>78315</v>
      </c>
      <c r="I706">
        <v>0.01</v>
      </c>
      <c r="J706">
        <v>6.8448500651890481E-2</v>
      </c>
      <c r="K706">
        <v>4.8891786179921775E-3</v>
      </c>
      <c r="L706">
        <v>2.6818181818181817E-2</v>
      </c>
      <c r="M706">
        <v>0.24199999999999999</v>
      </c>
      <c r="N706">
        <v>0.14341677503250974</v>
      </c>
      <c r="O706">
        <v>0.20487497373397773</v>
      </c>
      <c r="P706">
        <v>6.5322095123419632E-2</v>
      </c>
      <c r="Q706">
        <v>0.27020860495436766</v>
      </c>
      <c r="R706">
        <v>0.18315233343117113</v>
      </c>
      <c r="S706">
        <v>39225</v>
      </c>
      <c r="T706">
        <v>0</v>
      </c>
      <c r="U706">
        <v>0</v>
      </c>
      <c r="V706">
        <v>1</v>
      </c>
      <c r="W706">
        <v>0</v>
      </c>
      <c r="X706">
        <v>1</v>
      </c>
      <c r="Y706">
        <v>0</v>
      </c>
      <c r="Z706">
        <v>0</v>
      </c>
      <c r="AA706">
        <v>0</v>
      </c>
      <c r="AB706">
        <v>1</v>
      </c>
      <c r="AC706">
        <v>2</v>
      </c>
      <c r="AD706">
        <v>5</v>
      </c>
      <c r="AF706">
        <v>0.18315233343117113</v>
      </c>
      <c r="AG706">
        <v>39225</v>
      </c>
    </row>
    <row r="707" spans="1:33" x14ac:dyDescent="0.2">
      <c r="A707" t="s">
        <v>3496</v>
      </c>
      <c r="B707" t="s">
        <v>3497</v>
      </c>
      <c r="C707" t="s">
        <v>1753</v>
      </c>
      <c r="D707">
        <v>2338</v>
      </c>
      <c r="F707" t="s">
        <v>1045</v>
      </c>
      <c r="G707" t="s">
        <v>1044</v>
      </c>
      <c r="H707">
        <v>93432</v>
      </c>
      <c r="I707">
        <v>3.1E-2</v>
      </c>
      <c r="J707">
        <v>5.9024807527801537E-2</v>
      </c>
      <c r="K707">
        <v>3.8922155688622756E-2</v>
      </c>
      <c r="L707">
        <v>3.2000000000000001E-2</v>
      </c>
      <c r="M707">
        <v>0.38799999999999996</v>
      </c>
      <c r="N707">
        <v>5.716481867041108E-2</v>
      </c>
      <c r="O707">
        <v>0.28729016786570744</v>
      </c>
      <c r="P707">
        <v>1.9295302013422819E-2</v>
      </c>
      <c r="Q707">
        <v>0.17579127459366981</v>
      </c>
      <c r="R707">
        <v>0.13121934127540294</v>
      </c>
      <c r="S707">
        <v>42997</v>
      </c>
      <c r="T707">
        <v>0</v>
      </c>
      <c r="U707">
        <v>0</v>
      </c>
      <c r="V707">
        <v>0</v>
      </c>
      <c r="W707">
        <v>1</v>
      </c>
      <c r="X707">
        <v>2</v>
      </c>
      <c r="Y707">
        <v>2</v>
      </c>
      <c r="Z707">
        <v>0</v>
      </c>
      <c r="AA707">
        <v>0</v>
      </c>
      <c r="AB707">
        <v>0</v>
      </c>
      <c r="AC707">
        <v>0</v>
      </c>
      <c r="AD707">
        <v>5</v>
      </c>
      <c r="AF707">
        <v>0.13121934127540294</v>
      </c>
      <c r="AG707">
        <v>42997</v>
      </c>
    </row>
    <row r="708" spans="1:33" x14ac:dyDescent="0.2">
      <c r="A708" t="s">
        <v>3498</v>
      </c>
      <c r="B708" t="s">
        <v>3499</v>
      </c>
      <c r="C708" t="s">
        <v>1696</v>
      </c>
      <c r="D708">
        <v>2110</v>
      </c>
      <c r="F708" t="s">
        <v>1045</v>
      </c>
      <c r="G708" t="s">
        <v>1044</v>
      </c>
      <c r="H708">
        <v>71176</v>
      </c>
      <c r="I708">
        <v>6.6000000000000003E-2</v>
      </c>
      <c r="J708">
        <v>0.10331753554502369</v>
      </c>
      <c r="K708">
        <v>1.9905213270142181E-2</v>
      </c>
      <c r="L708">
        <v>3.2000000000000001E-2</v>
      </c>
      <c r="M708">
        <v>0.29399999999999998</v>
      </c>
      <c r="N708">
        <v>5.716481867041108E-2</v>
      </c>
      <c r="O708">
        <v>0.2755281690140845</v>
      </c>
      <c r="P708">
        <v>7.0386266094420599E-2</v>
      </c>
      <c r="Q708">
        <v>0.21279620853080569</v>
      </c>
      <c r="R708">
        <v>0.15444584913611462</v>
      </c>
      <c r="S708">
        <v>29959</v>
      </c>
      <c r="T708">
        <v>0</v>
      </c>
      <c r="U708">
        <v>0</v>
      </c>
      <c r="V708">
        <v>1</v>
      </c>
      <c r="W708">
        <v>0</v>
      </c>
      <c r="X708">
        <v>2</v>
      </c>
      <c r="Y708">
        <v>0</v>
      </c>
      <c r="Z708">
        <v>0</v>
      </c>
      <c r="AA708">
        <v>0</v>
      </c>
      <c r="AB708">
        <v>1</v>
      </c>
      <c r="AC708">
        <v>1</v>
      </c>
      <c r="AD708">
        <v>5</v>
      </c>
      <c r="AF708">
        <v>0.15444584913611462</v>
      </c>
      <c r="AG708">
        <v>29959</v>
      </c>
    </row>
    <row r="709" spans="1:33" x14ac:dyDescent="0.2">
      <c r="A709" t="s">
        <v>3500</v>
      </c>
      <c r="B709" t="s">
        <v>3501</v>
      </c>
      <c r="C709" t="s">
        <v>1756</v>
      </c>
      <c r="D709">
        <v>926</v>
      </c>
      <c r="F709" t="s">
        <v>1045</v>
      </c>
      <c r="G709" t="s">
        <v>1044</v>
      </c>
      <c r="H709">
        <v>105000</v>
      </c>
      <c r="I709">
        <v>8.3000000000000004E-2</v>
      </c>
      <c r="J709">
        <v>3.8876889848812095E-2</v>
      </c>
      <c r="K709">
        <v>0</v>
      </c>
      <c r="L709">
        <v>3.2000000000000001E-2</v>
      </c>
      <c r="M709">
        <v>0.32500000000000001</v>
      </c>
      <c r="N709">
        <v>5.716481867041108E-2</v>
      </c>
      <c r="O709">
        <v>0.12894906511927789</v>
      </c>
      <c r="P709">
        <v>5.6000000000000001E-2</v>
      </c>
      <c r="Q709">
        <v>0.183585313174946</v>
      </c>
      <c r="R709">
        <v>9.9063578117299156E-2</v>
      </c>
      <c r="S709">
        <v>52690</v>
      </c>
      <c r="T709">
        <v>0</v>
      </c>
      <c r="U709">
        <v>1</v>
      </c>
      <c r="V709">
        <v>0</v>
      </c>
      <c r="W709">
        <v>0</v>
      </c>
      <c r="X709">
        <v>2</v>
      </c>
      <c r="Y709">
        <v>1</v>
      </c>
      <c r="Z709">
        <v>0</v>
      </c>
      <c r="AA709">
        <v>0</v>
      </c>
      <c r="AB709">
        <v>0</v>
      </c>
      <c r="AC709">
        <v>1</v>
      </c>
      <c r="AD709">
        <v>5</v>
      </c>
      <c r="AF709">
        <v>9.9063578117299156E-2</v>
      </c>
      <c r="AG709">
        <v>52690</v>
      </c>
    </row>
    <row r="710" spans="1:33" x14ac:dyDescent="0.2">
      <c r="A710" t="s">
        <v>3502</v>
      </c>
      <c r="B710" t="s">
        <v>3503</v>
      </c>
      <c r="C710" t="s">
        <v>1759</v>
      </c>
      <c r="D710">
        <v>2341</v>
      </c>
      <c r="F710" t="s">
        <v>1045</v>
      </c>
      <c r="G710" t="s">
        <v>1044</v>
      </c>
      <c r="H710">
        <v>95469</v>
      </c>
      <c r="I710">
        <v>1.7000000000000001E-2</v>
      </c>
      <c r="J710">
        <v>1.2387868432293891E-2</v>
      </c>
      <c r="K710">
        <v>4.2716787697565147E-3</v>
      </c>
      <c r="L710">
        <v>3.2000000000000001E-2</v>
      </c>
      <c r="M710">
        <v>0.315</v>
      </c>
      <c r="N710">
        <v>5.716481867041108E-2</v>
      </c>
      <c r="O710">
        <v>0.14967677772252611</v>
      </c>
      <c r="P710">
        <v>6.5332326283987913E-2</v>
      </c>
      <c r="Q710">
        <v>0.21144809910294746</v>
      </c>
      <c r="R710">
        <v>5.5985598559855985E-2</v>
      </c>
      <c r="S710">
        <v>40722</v>
      </c>
      <c r="T710">
        <v>0</v>
      </c>
      <c r="U710">
        <v>0</v>
      </c>
      <c r="V710">
        <v>0</v>
      </c>
      <c r="W710">
        <v>0</v>
      </c>
      <c r="X710">
        <v>2</v>
      </c>
      <c r="Y710">
        <v>1</v>
      </c>
      <c r="Z710">
        <v>0</v>
      </c>
      <c r="AA710">
        <v>0</v>
      </c>
      <c r="AB710">
        <v>1</v>
      </c>
      <c r="AC710">
        <v>1</v>
      </c>
      <c r="AD710">
        <v>5</v>
      </c>
      <c r="AF710">
        <v>5.5985598559855985E-2</v>
      </c>
      <c r="AG710">
        <v>40722</v>
      </c>
    </row>
    <row r="711" spans="1:33" x14ac:dyDescent="0.2">
      <c r="A711" t="s">
        <v>3504</v>
      </c>
      <c r="B711" t="s">
        <v>3505</v>
      </c>
      <c r="C711" t="s">
        <v>1739</v>
      </c>
      <c r="D711">
        <v>1283</v>
      </c>
      <c r="F711" t="s">
        <v>1090</v>
      </c>
      <c r="G711" t="s">
        <v>1089</v>
      </c>
      <c r="H711">
        <v>63271</v>
      </c>
      <c r="I711">
        <v>0.11</v>
      </c>
      <c r="J711">
        <v>6.7030397505845676E-2</v>
      </c>
      <c r="K711">
        <v>1.3250194855806703E-2</v>
      </c>
      <c r="L711">
        <v>2.2545454545454546E-2</v>
      </c>
      <c r="M711">
        <v>0.25600000000000001</v>
      </c>
      <c r="N711">
        <v>0.16787640775660517</v>
      </c>
      <c r="O711">
        <v>0.21504237288135594</v>
      </c>
      <c r="P711">
        <v>4.7512991833704527E-2</v>
      </c>
      <c r="Q711">
        <v>0.31488698363211226</v>
      </c>
      <c r="R711">
        <v>0.1888394662353417</v>
      </c>
      <c r="S711">
        <v>33196</v>
      </c>
      <c r="T711">
        <v>1</v>
      </c>
      <c r="U711">
        <v>1</v>
      </c>
      <c r="V711">
        <v>1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2</v>
      </c>
      <c r="AD711">
        <v>5</v>
      </c>
      <c r="AF711">
        <v>0.1888394662353417</v>
      </c>
      <c r="AG711">
        <v>33196</v>
      </c>
    </row>
    <row r="712" spans="1:33" x14ac:dyDescent="0.2">
      <c r="A712" t="s">
        <v>3506</v>
      </c>
      <c r="B712" t="s">
        <v>3507</v>
      </c>
      <c r="C712" t="s">
        <v>3508</v>
      </c>
      <c r="D712">
        <v>1706</v>
      </c>
      <c r="F712" t="s">
        <v>972</v>
      </c>
      <c r="G712" t="s">
        <v>971</v>
      </c>
      <c r="H712">
        <v>98421</v>
      </c>
      <c r="I712">
        <v>8.900000000000001E-2</v>
      </c>
      <c r="J712">
        <v>6.97538100820633E-2</v>
      </c>
      <c r="K712">
        <v>1.2895662368112544E-2</v>
      </c>
      <c r="L712">
        <v>3.0727272727272725E-2</v>
      </c>
      <c r="M712">
        <v>0.27399999999999997</v>
      </c>
      <c r="N712">
        <v>9.0296649086760147E-2</v>
      </c>
      <c r="O712">
        <v>0.28835725677830942</v>
      </c>
      <c r="P712">
        <v>6.0572687224669602E-2</v>
      </c>
      <c r="Q712">
        <v>0.12543962485345839</v>
      </c>
      <c r="R712">
        <v>9.8848577014990224E-2</v>
      </c>
      <c r="S712">
        <v>38615</v>
      </c>
      <c r="T712">
        <v>0</v>
      </c>
      <c r="U712">
        <v>1</v>
      </c>
      <c r="V712">
        <v>1</v>
      </c>
      <c r="W712">
        <v>0</v>
      </c>
      <c r="X712">
        <v>2</v>
      </c>
      <c r="Y712">
        <v>0</v>
      </c>
      <c r="Z712">
        <v>0</v>
      </c>
      <c r="AA712">
        <v>0</v>
      </c>
      <c r="AB712">
        <v>1</v>
      </c>
      <c r="AC712">
        <v>0</v>
      </c>
      <c r="AD712">
        <v>5</v>
      </c>
      <c r="AF712">
        <v>9.8848577014990224E-2</v>
      </c>
      <c r="AG712">
        <v>38615</v>
      </c>
    </row>
    <row r="713" spans="1:33" x14ac:dyDescent="0.2">
      <c r="A713" t="s">
        <v>3509</v>
      </c>
      <c r="B713" t="s">
        <v>3510</v>
      </c>
      <c r="C713" t="s">
        <v>3511</v>
      </c>
      <c r="D713">
        <v>2003</v>
      </c>
      <c r="F713" t="s">
        <v>972</v>
      </c>
      <c r="G713" t="s">
        <v>971</v>
      </c>
      <c r="H713">
        <v>105139</v>
      </c>
      <c r="I713">
        <v>0.121</v>
      </c>
      <c r="J713">
        <v>4.193709435846231E-2</v>
      </c>
      <c r="K713">
        <v>3.4947578632051925E-2</v>
      </c>
      <c r="L713">
        <v>3.0727272727272725E-2</v>
      </c>
      <c r="M713">
        <v>0.32700000000000001</v>
      </c>
      <c r="N713">
        <v>9.0296649086760147E-2</v>
      </c>
      <c r="O713">
        <v>0.16480446927374301</v>
      </c>
      <c r="P713">
        <v>1.8618324350808426E-2</v>
      </c>
      <c r="Q713">
        <v>0.17024463305042437</v>
      </c>
      <c r="R713">
        <v>0.17143371109911854</v>
      </c>
      <c r="S713">
        <v>51953</v>
      </c>
      <c r="T713">
        <v>0</v>
      </c>
      <c r="U713">
        <v>1</v>
      </c>
      <c r="V713">
        <v>0</v>
      </c>
      <c r="W713">
        <v>1</v>
      </c>
      <c r="X713">
        <v>2</v>
      </c>
      <c r="Y713">
        <v>1</v>
      </c>
      <c r="Z713">
        <v>0</v>
      </c>
      <c r="AA713">
        <v>0</v>
      </c>
      <c r="AB713">
        <v>0</v>
      </c>
      <c r="AC713">
        <v>0</v>
      </c>
      <c r="AD713">
        <v>5</v>
      </c>
      <c r="AF713">
        <v>0.17143371109911854</v>
      </c>
      <c r="AG713">
        <v>51953</v>
      </c>
    </row>
    <row r="714" spans="1:33" x14ac:dyDescent="0.2">
      <c r="A714" t="s">
        <v>3512</v>
      </c>
      <c r="B714" t="s">
        <v>3513</v>
      </c>
      <c r="C714" t="s">
        <v>3514</v>
      </c>
      <c r="D714">
        <v>1972</v>
      </c>
      <c r="F714" t="s">
        <v>958</v>
      </c>
      <c r="G714" t="s">
        <v>957</v>
      </c>
      <c r="H714">
        <v>81552</v>
      </c>
      <c r="I714">
        <v>0.05</v>
      </c>
      <c r="J714">
        <v>0.1308316430020284</v>
      </c>
      <c r="K714">
        <v>9.2292089249492906E-2</v>
      </c>
      <c r="L714">
        <v>2.4363636363636362E-2</v>
      </c>
      <c r="M714">
        <v>0.26600000000000001</v>
      </c>
      <c r="N714">
        <v>0.13365062195781505</v>
      </c>
      <c r="O714">
        <v>0.28636226186876323</v>
      </c>
      <c r="P714">
        <v>2.8571428571428571E-2</v>
      </c>
      <c r="Q714">
        <v>0.1926977687626775</v>
      </c>
      <c r="R714">
        <v>0.14161220043572983</v>
      </c>
      <c r="S714">
        <v>26375</v>
      </c>
      <c r="T714">
        <v>0</v>
      </c>
      <c r="U714">
        <v>0</v>
      </c>
      <c r="V714">
        <v>2</v>
      </c>
      <c r="W714">
        <v>2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1</v>
      </c>
      <c r="AD714">
        <v>5</v>
      </c>
      <c r="AF714">
        <v>0.14161220043572983</v>
      </c>
      <c r="AG714">
        <v>26375</v>
      </c>
    </row>
    <row r="715" spans="1:33" x14ac:dyDescent="0.2">
      <c r="A715" t="s">
        <v>3515</v>
      </c>
      <c r="B715" t="s">
        <v>3516</v>
      </c>
      <c r="C715" t="s">
        <v>1695</v>
      </c>
      <c r="D715">
        <v>1723</v>
      </c>
      <c r="F715" t="s">
        <v>958</v>
      </c>
      <c r="G715" t="s">
        <v>957</v>
      </c>
      <c r="H715">
        <v>89803</v>
      </c>
      <c r="I715">
        <v>5.7000000000000002E-2</v>
      </c>
      <c r="J715">
        <v>0.134648868253047</v>
      </c>
      <c r="K715">
        <v>5.2814857806152062E-2</v>
      </c>
      <c r="L715">
        <v>2.4363636363636362E-2</v>
      </c>
      <c r="M715">
        <v>0.25700000000000001</v>
      </c>
      <c r="N715">
        <v>0.13365062195781505</v>
      </c>
      <c r="O715">
        <v>0.38607188703465983</v>
      </c>
      <c r="P715">
        <v>0</v>
      </c>
      <c r="Q715">
        <v>0.118398142774231</v>
      </c>
      <c r="R715">
        <v>0.18236950400693092</v>
      </c>
      <c r="S715">
        <v>39960</v>
      </c>
      <c r="T715">
        <v>0</v>
      </c>
      <c r="U715">
        <v>0</v>
      </c>
      <c r="V715">
        <v>2</v>
      </c>
      <c r="W715">
        <v>2</v>
      </c>
      <c r="X715">
        <v>0</v>
      </c>
      <c r="Y715">
        <v>0</v>
      </c>
      <c r="Z715">
        <v>0</v>
      </c>
      <c r="AA715">
        <v>1</v>
      </c>
      <c r="AB715">
        <v>0</v>
      </c>
      <c r="AC715">
        <v>0</v>
      </c>
      <c r="AD715">
        <v>5</v>
      </c>
      <c r="AF715">
        <v>0.18236950400693092</v>
      </c>
      <c r="AG715">
        <v>39960</v>
      </c>
    </row>
    <row r="716" spans="1:33" x14ac:dyDescent="0.2">
      <c r="A716" t="s">
        <v>3517</v>
      </c>
      <c r="B716" t="s">
        <v>3518</v>
      </c>
      <c r="C716" t="s">
        <v>1817</v>
      </c>
      <c r="D716">
        <v>2050</v>
      </c>
      <c r="F716" t="s">
        <v>100</v>
      </c>
      <c r="G716" t="s">
        <v>1037</v>
      </c>
      <c r="H716">
        <v>75750</v>
      </c>
      <c r="I716">
        <v>7.2000000000000008E-2</v>
      </c>
      <c r="J716">
        <v>4.3902439024390241E-2</v>
      </c>
      <c r="K716">
        <v>3.2682926829268294E-2</v>
      </c>
      <c r="L716">
        <v>2.2545454545454546E-2</v>
      </c>
      <c r="M716">
        <v>0.37</v>
      </c>
      <c r="N716">
        <v>1.5547783775564509E-2</v>
      </c>
      <c r="O716">
        <v>0.3490216816499207</v>
      </c>
      <c r="P716">
        <v>6.2698773284870515E-2</v>
      </c>
      <c r="Q716">
        <v>0.13658536585365855</v>
      </c>
      <c r="R716">
        <v>0.17111368909512761</v>
      </c>
      <c r="S716">
        <v>38793</v>
      </c>
      <c r="T716">
        <v>0</v>
      </c>
      <c r="U716">
        <v>1</v>
      </c>
      <c r="V716">
        <v>0</v>
      </c>
      <c r="W716">
        <v>1</v>
      </c>
      <c r="X716">
        <v>0</v>
      </c>
      <c r="Y716">
        <v>2</v>
      </c>
      <c r="Z716">
        <v>0</v>
      </c>
      <c r="AA716">
        <v>0</v>
      </c>
      <c r="AB716">
        <v>1</v>
      </c>
      <c r="AC716">
        <v>0</v>
      </c>
      <c r="AD716">
        <v>5</v>
      </c>
      <c r="AF716">
        <v>0.17111368909512761</v>
      </c>
      <c r="AG716">
        <v>38793</v>
      </c>
    </row>
    <row r="717" spans="1:33" x14ac:dyDescent="0.2">
      <c r="A717" t="s">
        <v>3519</v>
      </c>
      <c r="B717" t="s">
        <v>3520</v>
      </c>
      <c r="C717" t="s">
        <v>1797</v>
      </c>
      <c r="D717">
        <v>845</v>
      </c>
      <c r="F717" t="s">
        <v>100</v>
      </c>
      <c r="G717" t="s">
        <v>1037</v>
      </c>
      <c r="H717">
        <v>98942</v>
      </c>
      <c r="I717">
        <v>3.4000000000000002E-2</v>
      </c>
      <c r="J717">
        <v>2.7218934911242602E-2</v>
      </c>
      <c r="K717">
        <v>5.2071005917159761E-2</v>
      </c>
      <c r="L717">
        <v>2.2545454545454546E-2</v>
      </c>
      <c r="M717">
        <v>0.34700000000000003</v>
      </c>
      <c r="N717">
        <v>1.5547783775564509E-2</v>
      </c>
      <c r="O717">
        <v>0.4334170854271357</v>
      </c>
      <c r="P717">
        <v>3.9414414414414414E-2</v>
      </c>
      <c r="Q717">
        <v>0.2331360946745562</v>
      </c>
      <c r="R717">
        <v>0.15805022156573117</v>
      </c>
      <c r="S717">
        <v>45000</v>
      </c>
      <c r="T717">
        <v>0</v>
      </c>
      <c r="U717">
        <v>0</v>
      </c>
      <c r="V717">
        <v>0</v>
      </c>
      <c r="W717">
        <v>2</v>
      </c>
      <c r="X717">
        <v>0</v>
      </c>
      <c r="Y717">
        <v>1</v>
      </c>
      <c r="Z717">
        <v>0</v>
      </c>
      <c r="AA717">
        <v>1</v>
      </c>
      <c r="AB717">
        <v>0</v>
      </c>
      <c r="AC717">
        <v>1</v>
      </c>
      <c r="AD717">
        <v>5</v>
      </c>
      <c r="AF717">
        <v>0.15805022156573117</v>
      </c>
      <c r="AG717">
        <v>45000</v>
      </c>
    </row>
    <row r="718" spans="1:33" x14ac:dyDescent="0.2">
      <c r="A718" t="s">
        <v>3521</v>
      </c>
      <c r="B718" t="s">
        <v>3522</v>
      </c>
      <c r="C718" t="s">
        <v>1841</v>
      </c>
      <c r="D718">
        <v>919</v>
      </c>
      <c r="F718" t="s">
        <v>1022</v>
      </c>
      <c r="G718" t="s">
        <v>1021</v>
      </c>
      <c r="H718">
        <v>71985</v>
      </c>
      <c r="I718">
        <v>7.2000000000000008E-2</v>
      </c>
      <c r="J718">
        <v>6.8552774755168661E-2</v>
      </c>
      <c r="K718">
        <v>5.1142546245919476E-2</v>
      </c>
      <c r="L718">
        <v>2.7272727272727275E-2</v>
      </c>
      <c r="M718">
        <v>0.3</v>
      </c>
      <c r="N718">
        <v>5.4638356340840294E-3</v>
      </c>
      <c r="O718">
        <v>0.33662145499383478</v>
      </c>
      <c r="P718">
        <v>6.4724919093851136E-3</v>
      </c>
      <c r="Q718">
        <v>0.16974972796517954</v>
      </c>
      <c r="R718">
        <v>0.25164792555253973</v>
      </c>
      <c r="S718">
        <v>33450</v>
      </c>
      <c r="T718">
        <v>0</v>
      </c>
      <c r="U718">
        <v>1</v>
      </c>
      <c r="V718">
        <v>1</v>
      </c>
      <c r="W718">
        <v>2</v>
      </c>
      <c r="X718">
        <v>1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5</v>
      </c>
      <c r="AF718">
        <v>0.25164792555253973</v>
      </c>
      <c r="AG718">
        <v>33450</v>
      </c>
    </row>
    <row r="719" spans="1:33" x14ac:dyDescent="0.2">
      <c r="A719" t="s">
        <v>3523</v>
      </c>
      <c r="B719" t="s">
        <v>3524</v>
      </c>
      <c r="C719" t="s">
        <v>3525</v>
      </c>
      <c r="D719">
        <v>1910</v>
      </c>
      <c r="F719" t="s">
        <v>1070</v>
      </c>
      <c r="G719" t="s">
        <v>1069</v>
      </c>
      <c r="H719">
        <v>128923</v>
      </c>
      <c r="I719">
        <v>0.09</v>
      </c>
      <c r="J719">
        <v>0</v>
      </c>
      <c r="K719">
        <v>2.617801047120419E-3</v>
      </c>
      <c r="L719">
        <v>2.9272727272727277E-2</v>
      </c>
      <c r="M719">
        <v>0.37</v>
      </c>
      <c r="N719">
        <v>4.1193073460981007E-4</v>
      </c>
      <c r="O719">
        <v>9.2302974547684755E-2</v>
      </c>
      <c r="P719">
        <v>0</v>
      </c>
      <c r="Q719">
        <v>0.12094240837696335</v>
      </c>
      <c r="R719">
        <v>0.1272552783109405</v>
      </c>
      <c r="S719">
        <v>85177</v>
      </c>
      <c r="T719">
        <v>0</v>
      </c>
      <c r="U719">
        <v>1</v>
      </c>
      <c r="V719">
        <v>0</v>
      </c>
      <c r="W719">
        <v>0</v>
      </c>
      <c r="X719">
        <v>2</v>
      </c>
      <c r="Y719">
        <v>2</v>
      </c>
      <c r="Z719">
        <v>0</v>
      </c>
      <c r="AA719">
        <v>0</v>
      </c>
      <c r="AB719">
        <v>0</v>
      </c>
      <c r="AC719">
        <v>0</v>
      </c>
      <c r="AD719">
        <v>5</v>
      </c>
      <c r="AF719">
        <v>0.1272552783109405</v>
      </c>
      <c r="AG719">
        <v>85177</v>
      </c>
    </row>
    <row r="720" spans="1:33" x14ac:dyDescent="0.2">
      <c r="A720" t="s">
        <v>3526</v>
      </c>
      <c r="B720" t="s">
        <v>3527</v>
      </c>
      <c r="C720" t="s">
        <v>1657</v>
      </c>
      <c r="D720">
        <v>2008</v>
      </c>
      <c r="F720" t="s">
        <v>972</v>
      </c>
      <c r="G720" t="s">
        <v>971</v>
      </c>
      <c r="H720">
        <v>59524</v>
      </c>
      <c r="I720">
        <v>5.0999999999999997E-2</v>
      </c>
      <c r="J720">
        <v>6.9721115537848599E-2</v>
      </c>
      <c r="K720">
        <v>4.6314741035856574E-2</v>
      </c>
      <c r="L720">
        <v>3.0727272727272725E-2</v>
      </c>
      <c r="M720">
        <v>0.28499999999999998</v>
      </c>
      <c r="N720">
        <v>9.0296649086760147E-2</v>
      </c>
      <c r="O720">
        <v>0.27225972356155576</v>
      </c>
      <c r="P720">
        <v>3.2289156626506027E-2</v>
      </c>
      <c r="Q720">
        <v>0.17629482071713148</v>
      </c>
      <c r="R720">
        <v>0.25846783359854514</v>
      </c>
      <c r="S720">
        <v>29352</v>
      </c>
      <c r="T720">
        <v>1</v>
      </c>
      <c r="U720">
        <v>0</v>
      </c>
      <c r="V720">
        <v>1</v>
      </c>
      <c r="W720">
        <v>1</v>
      </c>
      <c r="X720">
        <v>2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5</v>
      </c>
      <c r="AF720">
        <v>0.25846783359854514</v>
      </c>
      <c r="AG720">
        <v>29352</v>
      </c>
    </row>
    <row r="721" spans="1:33" x14ac:dyDescent="0.2">
      <c r="A721" t="s">
        <v>3528</v>
      </c>
      <c r="B721" t="s">
        <v>3529</v>
      </c>
      <c r="C721" t="s">
        <v>1826</v>
      </c>
      <c r="D721">
        <v>873</v>
      </c>
      <c r="F721" t="s">
        <v>534</v>
      </c>
      <c r="G721" t="s">
        <v>1063</v>
      </c>
      <c r="H721">
        <v>66536</v>
      </c>
      <c r="I721">
        <v>6.2E-2</v>
      </c>
      <c r="J721">
        <v>6.9873997709049257E-2</v>
      </c>
      <c r="K721">
        <v>1.7182130584192441E-2</v>
      </c>
      <c r="L721">
        <v>2.0727272727272733E-2</v>
      </c>
      <c r="M721">
        <v>0.35399999999999998</v>
      </c>
      <c r="N721">
        <v>3.1523011798612987E-3</v>
      </c>
      <c r="O721">
        <v>0.38450604122245913</v>
      </c>
      <c r="P721">
        <v>3.535911602209945E-2</v>
      </c>
      <c r="Q721">
        <v>0.20962199312714777</v>
      </c>
      <c r="R721">
        <v>0.24758324382384533</v>
      </c>
      <c r="S721">
        <v>31188</v>
      </c>
      <c r="T721">
        <v>1</v>
      </c>
      <c r="U721">
        <v>0</v>
      </c>
      <c r="V721">
        <v>1</v>
      </c>
      <c r="W721">
        <v>0</v>
      </c>
      <c r="X721">
        <v>0</v>
      </c>
      <c r="Y721">
        <v>1</v>
      </c>
      <c r="Z721">
        <v>0</v>
      </c>
      <c r="AA721">
        <v>1</v>
      </c>
      <c r="AB721">
        <v>0</v>
      </c>
      <c r="AC721">
        <v>1</v>
      </c>
      <c r="AD721">
        <v>5</v>
      </c>
      <c r="AF721">
        <v>0.24758324382384533</v>
      </c>
      <c r="AG721">
        <v>31188</v>
      </c>
    </row>
    <row r="722" spans="1:33" x14ac:dyDescent="0.2">
      <c r="A722" t="s">
        <v>3530</v>
      </c>
      <c r="B722" t="s">
        <v>3531</v>
      </c>
      <c r="C722" t="s">
        <v>1862</v>
      </c>
      <c r="D722">
        <v>1980</v>
      </c>
      <c r="F722" t="s">
        <v>1022</v>
      </c>
      <c r="G722" t="s">
        <v>1021</v>
      </c>
      <c r="H722">
        <v>105000</v>
      </c>
      <c r="I722">
        <v>3.9E-2</v>
      </c>
      <c r="J722">
        <v>3.1313131313131314E-2</v>
      </c>
      <c r="K722">
        <v>1.7171717171717171E-2</v>
      </c>
      <c r="L722">
        <v>2.7272727272727275E-2</v>
      </c>
      <c r="M722">
        <v>0.36399999999999999</v>
      </c>
      <c r="N722">
        <v>5.4638356340840294E-3</v>
      </c>
      <c r="O722">
        <v>0.28575531303848362</v>
      </c>
      <c r="P722">
        <v>2.1739130434782608E-2</v>
      </c>
      <c r="Q722">
        <v>0.24343434343434345</v>
      </c>
      <c r="R722">
        <v>9.7801364670204699E-2</v>
      </c>
      <c r="S722">
        <v>46452</v>
      </c>
      <c r="T722">
        <v>0</v>
      </c>
      <c r="U722">
        <v>0</v>
      </c>
      <c r="V722">
        <v>0</v>
      </c>
      <c r="W722">
        <v>0</v>
      </c>
      <c r="X722">
        <v>1</v>
      </c>
      <c r="Y722">
        <v>2</v>
      </c>
      <c r="Z722">
        <v>0</v>
      </c>
      <c r="AA722">
        <v>0</v>
      </c>
      <c r="AB722">
        <v>0</v>
      </c>
      <c r="AC722">
        <v>2</v>
      </c>
      <c r="AD722">
        <v>5</v>
      </c>
      <c r="AF722">
        <v>9.7801364670204699E-2</v>
      </c>
      <c r="AG722">
        <v>46452</v>
      </c>
    </row>
    <row r="723" spans="1:33" x14ac:dyDescent="0.2">
      <c r="A723" t="s">
        <v>3532</v>
      </c>
      <c r="B723" t="s">
        <v>3533</v>
      </c>
      <c r="C723" t="s">
        <v>1871</v>
      </c>
      <c r="D723">
        <v>1351</v>
      </c>
      <c r="F723" t="s">
        <v>1022</v>
      </c>
      <c r="G723" t="s">
        <v>1021</v>
      </c>
      <c r="H723">
        <v>82361</v>
      </c>
      <c r="I723">
        <v>7.2000000000000008E-2</v>
      </c>
      <c r="J723">
        <v>9.5484826054774236E-2</v>
      </c>
      <c r="K723">
        <v>0</v>
      </c>
      <c r="L723">
        <v>2.7272727272727275E-2</v>
      </c>
      <c r="M723">
        <v>0.30499999999999999</v>
      </c>
      <c r="N723">
        <v>5.4638356340840294E-3</v>
      </c>
      <c r="O723">
        <v>0.29180602006688966</v>
      </c>
      <c r="P723">
        <v>5.4583624912526239E-2</v>
      </c>
      <c r="Q723">
        <v>0.19615099925980756</v>
      </c>
      <c r="R723">
        <v>0.23189630881938575</v>
      </c>
      <c r="S723">
        <v>32146</v>
      </c>
      <c r="T723">
        <v>0</v>
      </c>
      <c r="U723">
        <v>1</v>
      </c>
      <c r="V723">
        <v>1</v>
      </c>
      <c r="W723">
        <v>0</v>
      </c>
      <c r="X723">
        <v>1</v>
      </c>
      <c r="Y723">
        <v>1</v>
      </c>
      <c r="Z723">
        <v>0</v>
      </c>
      <c r="AA723">
        <v>0</v>
      </c>
      <c r="AB723">
        <v>0</v>
      </c>
      <c r="AC723">
        <v>1</v>
      </c>
      <c r="AD723">
        <v>5</v>
      </c>
      <c r="AF723">
        <v>0.23189630881938575</v>
      </c>
      <c r="AG723">
        <v>32146</v>
      </c>
    </row>
    <row r="724" spans="1:33" x14ac:dyDescent="0.2">
      <c r="A724" t="s">
        <v>3534</v>
      </c>
      <c r="B724" t="s">
        <v>3535</v>
      </c>
      <c r="C724" t="s">
        <v>3536</v>
      </c>
      <c r="D724">
        <v>1229</v>
      </c>
      <c r="F724" t="s">
        <v>998</v>
      </c>
      <c r="G724" t="s">
        <v>997</v>
      </c>
      <c r="H724">
        <v>89599</v>
      </c>
      <c r="I724">
        <v>1.1000000000000001E-2</v>
      </c>
      <c r="J724">
        <v>2.8478437754271765E-2</v>
      </c>
      <c r="K724">
        <v>0</v>
      </c>
      <c r="L724">
        <v>2.7545454545454543E-2</v>
      </c>
      <c r="M724">
        <v>0.36799999999999999</v>
      </c>
      <c r="N724">
        <v>3.6888775789844577E-2</v>
      </c>
      <c r="O724">
        <v>0.28832858885725904</v>
      </c>
      <c r="P724">
        <v>5.3158705701078585E-2</v>
      </c>
      <c r="Q724">
        <v>0.31895850284784377</v>
      </c>
      <c r="R724">
        <v>0.22408136482939633</v>
      </c>
      <c r="S724">
        <v>33941</v>
      </c>
      <c r="T724">
        <v>0</v>
      </c>
      <c r="U724">
        <v>0</v>
      </c>
      <c r="V724">
        <v>0</v>
      </c>
      <c r="W724">
        <v>0</v>
      </c>
      <c r="X724">
        <v>1</v>
      </c>
      <c r="Y724">
        <v>2</v>
      </c>
      <c r="Z724">
        <v>0</v>
      </c>
      <c r="AA724">
        <v>0</v>
      </c>
      <c r="AB724">
        <v>0</v>
      </c>
      <c r="AC724">
        <v>2</v>
      </c>
      <c r="AD724">
        <v>5</v>
      </c>
      <c r="AF724">
        <v>0.22408136482939633</v>
      </c>
      <c r="AG724">
        <v>33941</v>
      </c>
    </row>
    <row r="725" spans="1:33" x14ac:dyDescent="0.2">
      <c r="A725" t="s">
        <v>3537</v>
      </c>
      <c r="B725" t="s">
        <v>3538</v>
      </c>
      <c r="C725" t="s">
        <v>3539</v>
      </c>
      <c r="D725">
        <v>1978</v>
      </c>
      <c r="F725" t="s">
        <v>1090</v>
      </c>
      <c r="G725" t="s">
        <v>1089</v>
      </c>
      <c r="H725">
        <v>124167</v>
      </c>
      <c r="I725">
        <v>9.9000000000000005E-2</v>
      </c>
      <c r="J725">
        <v>5.2072800808897875E-2</v>
      </c>
      <c r="K725">
        <v>1.6683518705763397E-2</v>
      </c>
      <c r="L725">
        <v>2.2545454545454546E-2</v>
      </c>
      <c r="M725">
        <v>0.34100000000000003</v>
      </c>
      <c r="N725">
        <v>0.16787640775660517</v>
      </c>
      <c r="O725">
        <v>0.10744066709429122</v>
      </c>
      <c r="P725">
        <v>7.4836295603367631E-2</v>
      </c>
      <c r="Q725">
        <v>0.28058645096056622</v>
      </c>
      <c r="R725">
        <v>0.16762268961121735</v>
      </c>
      <c r="S725">
        <v>31760</v>
      </c>
      <c r="T725">
        <v>0</v>
      </c>
      <c r="U725">
        <v>1</v>
      </c>
      <c r="V725">
        <v>0</v>
      </c>
      <c r="W725">
        <v>0</v>
      </c>
      <c r="X725">
        <v>0</v>
      </c>
      <c r="Y725">
        <v>1</v>
      </c>
      <c r="Z725">
        <v>0</v>
      </c>
      <c r="AA725">
        <v>0</v>
      </c>
      <c r="AB725">
        <v>1</v>
      </c>
      <c r="AC725">
        <v>2</v>
      </c>
      <c r="AD725">
        <v>5</v>
      </c>
      <c r="AF725">
        <v>0.16762268961121735</v>
      </c>
      <c r="AG725">
        <v>31760</v>
      </c>
    </row>
    <row r="726" spans="1:33" x14ac:dyDescent="0.2">
      <c r="A726" t="s">
        <v>3540</v>
      </c>
      <c r="B726" t="s">
        <v>3541</v>
      </c>
      <c r="C726" t="s">
        <v>1765</v>
      </c>
      <c r="D726">
        <v>1211</v>
      </c>
      <c r="F726" t="s">
        <v>1032</v>
      </c>
      <c r="G726" t="s">
        <v>1031</v>
      </c>
      <c r="H726">
        <v>76313</v>
      </c>
      <c r="I726">
        <v>3.7999999999999999E-2</v>
      </c>
      <c r="J726">
        <v>4.2113955408753095E-2</v>
      </c>
      <c r="K726">
        <v>3.7985136251032205E-2</v>
      </c>
      <c r="L726">
        <v>2.9181818181818184E-2</v>
      </c>
      <c r="M726">
        <v>0.32600000000000001</v>
      </c>
      <c r="N726">
        <v>2.635578958797025E-2</v>
      </c>
      <c r="O726">
        <v>0.48933143669985774</v>
      </c>
      <c r="P726">
        <v>3.3519553072625698E-2</v>
      </c>
      <c r="Q726">
        <v>0.17671345995045418</v>
      </c>
      <c r="R726">
        <v>0.16090750436300175</v>
      </c>
      <c r="S726">
        <v>38778</v>
      </c>
      <c r="T726">
        <v>0</v>
      </c>
      <c r="U726">
        <v>0</v>
      </c>
      <c r="V726">
        <v>0</v>
      </c>
      <c r="W726">
        <v>1</v>
      </c>
      <c r="X726">
        <v>1</v>
      </c>
      <c r="Y726">
        <v>1</v>
      </c>
      <c r="Z726">
        <v>0</v>
      </c>
      <c r="AA726">
        <v>2</v>
      </c>
      <c r="AB726">
        <v>0</v>
      </c>
      <c r="AC726">
        <v>0</v>
      </c>
      <c r="AD726">
        <v>5</v>
      </c>
      <c r="AF726">
        <v>0.16090750436300175</v>
      </c>
      <c r="AG726">
        <v>38778</v>
      </c>
    </row>
    <row r="727" spans="1:33" x14ac:dyDescent="0.2">
      <c r="A727" t="s">
        <v>3542</v>
      </c>
      <c r="B727" t="s">
        <v>3543</v>
      </c>
      <c r="C727" t="s">
        <v>1579</v>
      </c>
      <c r="D727">
        <v>1803</v>
      </c>
      <c r="F727" t="s">
        <v>1096</v>
      </c>
      <c r="G727" t="s">
        <v>1095</v>
      </c>
      <c r="H727">
        <v>75571</v>
      </c>
      <c r="I727">
        <v>5.7999999999999996E-2</v>
      </c>
      <c r="J727">
        <v>3.8824181919023849E-2</v>
      </c>
      <c r="K727">
        <v>5.1580698835274545E-2</v>
      </c>
      <c r="L727">
        <v>2.2818181818181817E-2</v>
      </c>
      <c r="M727">
        <v>0.34200000000000003</v>
      </c>
      <c r="N727">
        <v>2.9329378810347667E-2</v>
      </c>
      <c r="O727">
        <v>0.29789983844911144</v>
      </c>
      <c r="P727">
        <v>6.1914672216441209E-2</v>
      </c>
      <c r="Q727">
        <v>0.21353300055463117</v>
      </c>
      <c r="R727">
        <v>0.21093930302330949</v>
      </c>
      <c r="S727">
        <v>38573</v>
      </c>
      <c r="T727">
        <v>0</v>
      </c>
      <c r="U727">
        <v>0</v>
      </c>
      <c r="V727">
        <v>0</v>
      </c>
      <c r="W727">
        <v>2</v>
      </c>
      <c r="X727">
        <v>0</v>
      </c>
      <c r="Y727">
        <v>1</v>
      </c>
      <c r="Z727">
        <v>0</v>
      </c>
      <c r="AA727">
        <v>0</v>
      </c>
      <c r="AB727">
        <v>1</v>
      </c>
      <c r="AC727">
        <v>1</v>
      </c>
      <c r="AD727">
        <v>5</v>
      </c>
      <c r="AF727">
        <v>0.21093930302330949</v>
      </c>
      <c r="AG727">
        <v>38573</v>
      </c>
    </row>
    <row r="728" spans="1:33" x14ac:dyDescent="0.2">
      <c r="A728" t="s">
        <v>3544</v>
      </c>
      <c r="B728" t="s">
        <v>3545</v>
      </c>
      <c r="C728" t="s">
        <v>1646</v>
      </c>
      <c r="D728">
        <v>1238</v>
      </c>
      <c r="F728" t="s">
        <v>1008</v>
      </c>
      <c r="G728" t="s">
        <v>1007</v>
      </c>
      <c r="H728">
        <v>78776</v>
      </c>
      <c r="I728">
        <v>2.7000000000000003E-2</v>
      </c>
      <c r="J728">
        <v>3.2310177705977383E-2</v>
      </c>
      <c r="K728">
        <v>2.7463651050080775E-2</v>
      </c>
      <c r="L728">
        <v>2.7818181818181818E-2</v>
      </c>
      <c r="M728">
        <v>0.37200000000000005</v>
      </c>
      <c r="N728">
        <v>6.2158756824863499E-2</v>
      </c>
      <c r="O728">
        <v>0.34829359513791491</v>
      </c>
      <c r="P728">
        <v>6.5128395980647569E-2</v>
      </c>
      <c r="Q728">
        <v>0.16155088852988692</v>
      </c>
      <c r="R728">
        <v>0.11353711790393013</v>
      </c>
      <c r="S728">
        <v>44875</v>
      </c>
      <c r="T728">
        <v>0</v>
      </c>
      <c r="U728">
        <v>0</v>
      </c>
      <c r="V728">
        <v>0</v>
      </c>
      <c r="W728">
        <v>1</v>
      </c>
      <c r="X728">
        <v>1</v>
      </c>
      <c r="Y728">
        <v>2</v>
      </c>
      <c r="Z728">
        <v>0</v>
      </c>
      <c r="AA728">
        <v>0</v>
      </c>
      <c r="AB728">
        <v>1</v>
      </c>
      <c r="AC728">
        <v>0</v>
      </c>
      <c r="AD728">
        <v>5</v>
      </c>
      <c r="AF728">
        <v>0.11353711790393013</v>
      </c>
      <c r="AG728">
        <v>44875</v>
      </c>
    </row>
    <row r="729" spans="1:33" x14ac:dyDescent="0.2">
      <c r="A729" t="s">
        <v>3546</v>
      </c>
      <c r="B729" t="s">
        <v>3547</v>
      </c>
      <c r="C729" t="s">
        <v>1627</v>
      </c>
      <c r="D729">
        <v>2001</v>
      </c>
      <c r="F729" t="s">
        <v>1008</v>
      </c>
      <c r="G729" t="s">
        <v>1007</v>
      </c>
      <c r="H729">
        <v>68902</v>
      </c>
      <c r="I729">
        <v>7.0999999999999994E-2</v>
      </c>
      <c r="J729">
        <v>3.8480759620189903E-2</v>
      </c>
      <c r="K729">
        <v>2.3488255872063969E-2</v>
      </c>
      <c r="L729">
        <v>2.7818181818181818E-2</v>
      </c>
      <c r="M729">
        <v>0.43099999999999999</v>
      </c>
      <c r="N729">
        <v>6.2158756824863499E-2</v>
      </c>
      <c r="O729">
        <v>0.22171945701357465</v>
      </c>
      <c r="P729">
        <v>4.9887471867966993E-2</v>
      </c>
      <c r="Q729">
        <v>0.22788605697151423</v>
      </c>
      <c r="R729">
        <v>0.22083111347895579</v>
      </c>
      <c r="S729">
        <v>36530</v>
      </c>
      <c r="T729">
        <v>1</v>
      </c>
      <c r="U729">
        <v>0</v>
      </c>
      <c r="V729">
        <v>0</v>
      </c>
      <c r="W729">
        <v>0</v>
      </c>
      <c r="X729">
        <v>1</v>
      </c>
      <c r="Y729">
        <v>2</v>
      </c>
      <c r="Z729">
        <v>0</v>
      </c>
      <c r="AA729">
        <v>0</v>
      </c>
      <c r="AB729">
        <v>0</v>
      </c>
      <c r="AC729">
        <v>1</v>
      </c>
      <c r="AD729">
        <v>5</v>
      </c>
      <c r="AF729">
        <v>0.22083111347895579</v>
      </c>
      <c r="AG729">
        <v>36530</v>
      </c>
    </row>
    <row r="730" spans="1:33" x14ac:dyDescent="0.2">
      <c r="A730" t="s">
        <v>3548</v>
      </c>
      <c r="B730" t="s">
        <v>3549</v>
      </c>
      <c r="C730" t="s">
        <v>1838</v>
      </c>
      <c r="D730">
        <v>2289</v>
      </c>
      <c r="F730" t="s">
        <v>600</v>
      </c>
      <c r="G730" t="s">
        <v>1013</v>
      </c>
      <c r="H730">
        <v>61178</v>
      </c>
      <c r="I730">
        <v>2.5000000000000001E-2</v>
      </c>
      <c r="J730">
        <v>7.9947575360419396E-2</v>
      </c>
      <c r="K730">
        <v>1.8785495849716033E-2</v>
      </c>
      <c r="L730">
        <v>2.9818181818181813E-2</v>
      </c>
      <c r="M730">
        <v>0.29600000000000004</v>
      </c>
      <c r="N730">
        <v>1.1463329044332671E-2</v>
      </c>
      <c r="O730">
        <v>0.39900525006907983</v>
      </c>
      <c r="P730">
        <v>8.6617583369423996E-3</v>
      </c>
      <c r="Q730">
        <v>0.16994320664045434</v>
      </c>
      <c r="R730">
        <v>0.31460454189506654</v>
      </c>
      <c r="S730">
        <v>32913</v>
      </c>
      <c r="T730">
        <v>1</v>
      </c>
      <c r="U730">
        <v>0</v>
      </c>
      <c r="V730">
        <v>1</v>
      </c>
      <c r="W730">
        <v>0</v>
      </c>
      <c r="X730">
        <v>2</v>
      </c>
      <c r="Y730">
        <v>0</v>
      </c>
      <c r="Z730">
        <v>0</v>
      </c>
      <c r="AA730">
        <v>1</v>
      </c>
      <c r="AB730">
        <v>0</v>
      </c>
      <c r="AC730">
        <v>0</v>
      </c>
      <c r="AD730">
        <v>5</v>
      </c>
      <c r="AF730">
        <v>0.31460454189506654</v>
      </c>
      <c r="AG730">
        <v>32913</v>
      </c>
    </row>
    <row r="731" spans="1:33" x14ac:dyDescent="0.2">
      <c r="A731" t="s">
        <v>3550</v>
      </c>
      <c r="B731" t="s">
        <v>3551</v>
      </c>
      <c r="C731" t="s">
        <v>1801</v>
      </c>
      <c r="D731">
        <v>1976</v>
      </c>
      <c r="F731" t="s">
        <v>600</v>
      </c>
      <c r="G731" t="s">
        <v>1013</v>
      </c>
      <c r="H731">
        <v>90529</v>
      </c>
      <c r="I731">
        <v>2.7000000000000003E-2</v>
      </c>
      <c r="J731">
        <v>6.5789473684210523E-3</v>
      </c>
      <c r="K731">
        <v>1.3663967611336033E-2</v>
      </c>
      <c r="L731">
        <v>2.9818181818181813E-2</v>
      </c>
      <c r="M731">
        <v>0.38</v>
      </c>
      <c r="N731">
        <v>1.1463329044332671E-2</v>
      </c>
      <c r="O731">
        <v>0.22713598074608904</v>
      </c>
      <c r="P731">
        <v>4.2168674698795178E-2</v>
      </c>
      <c r="Q731">
        <v>0.18775303643724697</v>
      </c>
      <c r="R731">
        <v>0.10516292848074482</v>
      </c>
      <c r="S731">
        <v>32508</v>
      </c>
      <c r="T731">
        <v>0</v>
      </c>
      <c r="U731">
        <v>0</v>
      </c>
      <c r="V731">
        <v>0</v>
      </c>
      <c r="W731">
        <v>0</v>
      </c>
      <c r="X731">
        <v>2</v>
      </c>
      <c r="Y731">
        <v>2</v>
      </c>
      <c r="Z731">
        <v>0</v>
      </c>
      <c r="AA731">
        <v>0</v>
      </c>
      <c r="AB731">
        <v>0</v>
      </c>
      <c r="AC731">
        <v>1</v>
      </c>
      <c r="AD731">
        <v>5</v>
      </c>
      <c r="AF731">
        <v>0.10516292848074482</v>
      </c>
      <c r="AG731">
        <v>32508</v>
      </c>
    </row>
    <row r="732" spans="1:33" x14ac:dyDescent="0.2">
      <c r="A732" t="s">
        <v>3552</v>
      </c>
      <c r="B732" t="s">
        <v>3553</v>
      </c>
      <c r="C732" t="s">
        <v>1901</v>
      </c>
      <c r="D732">
        <v>2373</v>
      </c>
      <c r="F732" t="s">
        <v>961</v>
      </c>
      <c r="G732" t="s">
        <v>960</v>
      </c>
      <c r="H732">
        <v>68806</v>
      </c>
      <c r="I732">
        <v>7.4999999999999997E-2</v>
      </c>
      <c r="J732">
        <v>9.2288242730720602E-2</v>
      </c>
      <c r="K732">
        <v>4.003371260008428E-2</v>
      </c>
      <c r="L732">
        <v>2.0181818181818179E-2</v>
      </c>
      <c r="M732">
        <v>0.27300000000000002</v>
      </c>
      <c r="N732">
        <v>0.50718983896575187</v>
      </c>
      <c r="O732">
        <v>0.29930278884462153</v>
      </c>
      <c r="P732">
        <v>4.8897795591182368E-2</v>
      </c>
      <c r="Q732">
        <v>0.21238938053097345</v>
      </c>
      <c r="R732">
        <v>0.18166885676741129</v>
      </c>
      <c r="S732">
        <v>36698</v>
      </c>
      <c r="T732">
        <v>1</v>
      </c>
      <c r="U732">
        <v>1</v>
      </c>
      <c r="V732">
        <v>1</v>
      </c>
      <c r="W732">
        <v>1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1</v>
      </c>
      <c r="AD732">
        <v>5</v>
      </c>
      <c r="AF732">
        <v>0.18166885676741129</v>
      </c>
      <c r="AG732">
        <v>36698</v>
      </c>
    </row>
    <row r="733" spans="1:33" x14ac:dyDescent="0.2">
      <c r="A733" t="s">
        <v>3554</v>
      </c>
      <c r="B733" t="s">
        <v>3555</v>
      </c>
      <c r="C733" t="s">
        <v>3556</v>
      </c>
      <c r="D733">
        <v>1290</v>
      </c>
      <c r="F733" t="s">
        <v>1047</v>
      </c>
      <c r="G733" t="s">
        <v>1046</v>
      </c>
      <c r="H733">
        <v>91563</v>
      </c>
      <c r="I733">
        <v>4.0999999999999995E-2</v>
      </c>
      <c r="J733">
        <v>3.875968992248062E-2</v>
      </c>
      <c r="K733">
        <v>1.5503875968992248E-2</v>
      </c>
      <c r="L733">
        <v>3.1363636363636364E-2</v>
      </c>
      <c r="M733">
        <v>0.316</v>
      </c>
      <c r="N733">
        <v>5.5424453090120541E-2</v>
      </c>
      <c r="O733">
        <v>0.37461840383776712</v>
      </c>
      <c r="P733">
        <v>3.785714285714286E-2</v>
      </c>
      <c r="Q733">
        <v>0.19302325581395349</v>
      </c>
      <c r="R733">
        <v>0.14094558429973239</v>
      </c>
      <c r="S733">
        <v>40648</v>
      </c>
      <c r="T733">
        <v>0</v>
      </c>
      <c r="U733">
        <v>0</v>
      </c>
      <c r="V733">
        <v>0</v>
      </c>
      <c r="W733">
        <v>0</v>
      </c>
      <c r="X733">
        <v>2</v>
      </c>
      <c r="Y733">
        <v>1</v>
      </c>
      <c r="Z733">
        <v>0</v>
      </c>
      <c r="AA733">
        <v>1</v>
      </c>
      <c r="AB733">
        <v>0</v>
      </c>
      <c r="AC733">
        <v>1</v>
      </c>
      <c r="AD733">
        <v>5</v>
      </c>
      <c r="AF733">
        <v>0.14094558429973239</v>
      </c>
      <c r="AG733">
        <v>40648</v>
      </c>
    </row>
    <row r="734" spans="1:33" x14ac:dyDescent="0.2">
      <c r="A734" t="s">
        <v>3557</v>
      </c>
      <c r="B734" t="s">
        <v>3558</v>
      </c>
      <c r="C734" t="s">
        <v>1836</v>
      </c>
      <c r="D734">
        <v>1349</v>
      </c>
      <c r="F734" t="s">
        <v>977</v>
      </c>
      <c r="G734" t="s">
        <v>976</v>
      </c>
      <c r="H734">
        <v>76629</v>
      </c>
      <c r="I734">
        <v>5.4000000000000006E-2</v>
      </c>
      <c r="J734">
        <v>6.9681245366938468E-2</v>
      </c>
      <c r="K734">
        <v>3.1134173461823574E-2</v>
      </c>
      <c r="L734">
        <v>2.6818181818181817E-2</v>
      </c>
      <c r="M734">
        <v>0.3</v>
      </c>
      <c r="N734">
        <v>0.14341677503250974</v>
      </c>
      <c r="O734">
        <v>0.30291070547607302</v>
      </c>
      <c r="P734">
        <v>8.2312925170068024E-2</v>
      </c>
      <c r="Q734">
        <v>0.19718309859154928</v>
      </c>
      <c r="R734">
        <v>0.2074688796680498</v>
      </c>
      <c r="S734">
        <v>39256</v>
      </c>
      <c r="T734">
        <v>0</v>
      </c>
      <c r="U734">
        <v>0</v>
      </c>
      <c r="V734">
        <v>1</v>
      </c>
      <c r="W734">
        <v>1</v>
      </c>
      <c r="X734">
        <v>1</v>
      </c>
      <c r="Y734">
        <v>0</v>
      </c>
      <c r="Z734">
        <v>0</v>
      </c>
      <c r="AA734">
        <v>0</v>
      </c>
      <c r="AB734">
        <v>1</v>
      </c>
      <c r="AC734">
        <v>1</v>
      </c>
      <c r="AD734">
        <v>5</v>
      </c>
      <c r="AF734">
        <v>0.2074688796680498</v>
      </c>
      <c r="AG734">
        <v>39256</v>
      </c>
    </row>
    <row r="735" spans="1:33" x14ac:dyDescent="0.2">
      <c r="A735" t="s">
        <v>3559</v>
      </c>
      <c r="B735" t="s">
        <v>3560</v>
      </c>
      <c r="C735" t="s">
        <v>3561</v>
      </c>
      <c r="D735">
        <v>1127</v>
      </c>
      <c r="F735" t="s">
        <v>985</v>
      </c>
      <c r="G735" t="s">
        <v>984</v>
      </c>
      <c r="H735">
        <v>49640</v>
      </c>
      <c r="I735">
        <v>4.0999999999999995E-2</v>
      </c>
      <c r="J735">
        <v>0</v>
      </c>
      <c r="K735">
        <v>1.5084294587400177E-2</v>
      </c>
      <c r="L735">
        <v>1.836363636363636E-2</v>
      </c>
      <c r="M735">
        <v>0.27500000000000002</v>
      </c>
      <c r="N735">
        <v>6.4324709233325422E-2</v>
      </c>
      <c r="O735">
        <v>0.37367802585193888</v>
      </c>
      <c r="P735">
        <v>0</v>
      </c>
      <c r="Q735">
        <v>0.27772848269742678</v>
      </c>
      <c r="R735">
        <v>0.30159910747489771</v>
      </c>
      <c r="S735">
        <v>26736</v>
      </c>
      <c r="T735">
        <v>2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1</v>
      </c>
      <c r="AB735">
        <v>0</v>
      </c>
      <c r="AC735">
        <v>2</v>
      </c>
      <c r="AD735">
        <v>5</v>
      </c>
      <c r="AF735">
        <v>0.30159910747489771</v>
      </c>
      <c r="AG735">
        <v>26736</v>
      </c>
    </row>
    <row r="736" spans="1:33" x14ac:dyDescent="0.2">
      <c r="A736" t="s">
        <v>3562</v>
      </c>
      <c r="B736" t="s">
        <v>3563</v>
      </c>
      <c r="C736" t="s">
        <v>1780</v>
      </c>
      <c r="D736">
        <v>1773</v>
      </c>
      <c r="F736" t="s">
        <v>989</v>
      </c>
      <c r="G736" t="s">
        <v>988</v>
      </c>
      <c r="H736">
        <v>68466</v>
      </c>
      <c r="I736">
        <v>7.5999999999999998E-2</v>
      </c>
      <c r="J736">
        <v>7.8398195149464181E-2</v>
      </c>
      <c r="K736">
        <v>1.8612521150592216E-2</v>
      </c>
      <c r="L736">
        <v>2.0181818181818179E-2</v>
      </c>
      <c r="M736">
        <v>0.222</v>
      </c>
      <c r="N736">
        <v>0.10045565209622301</v>
      </c>
      <c r="O736">
        <v>0.13955223880597015</v>
      </c>
      <c r="P736">
        <v>8.2772891877909982E-2</v>
      </c>
      <c r="Q736">
        <v>0.21714608009024253</v>
      </c>
      <c r="R736">
        <v>0.21051103368176538</v>
      </c>
      <c r="S736">
        <v>37607</v>
      </c>
      <c r="T736">
        <v>1</v>
      </c>
      <c r="U736">
        <v>1</v>
      </c>
      <c r="V736">
        <v>1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1</v>
      </c>
      <c r="AC736">
        <v>1</v>
      </c>
      <c r="AD736">
        <v>5</v>
      </c>
      <c r="AF736">
        <v>0.21051103368176538</v>
      </c>
      <c r="AG736">
        <v>37607</v>
      </c>
    </row>
    <row r="737" spans="1:33" x14ac:dyDescent="0.2">
      <c r="A737" t="s">
        <v>3564</v>
      </c>
      <c r="B737" t="s">
        <v>3565</v>
      </c>
      <c r="C737" t="s">
        <v>1713</v>
      </c>
      <c r="D737">
        <v>1324</v>
      </c>
      <c r="F737" t="s">
        <v>970</v>
      </c>
      <c r="G737" t="s">
        <v>969</v>
      </c>
      <c r="H737">
        <v>75658</v>
      </c>
      <c r="I737">
        <v>5.2000000000000005E-2</v>
      </c>
      <c r="J737">
        <v>5.5891238670694864E-2</v>
      </c>
      <c r="K737">
        <v>2.1903323262839881E-2</v>
      </c>
      <c r="L737">
        <v>5.218181818181819E-2</v>
      </c>
      <c r="M737">
        <v>0.27899999999999997</v>
      </c>
      <c r="N737">
        <v>-1.3358590828577053E-2</v>
      </c>
      <c r="O737">
        <v>0.38111298482293421</v>
      </c>
      <c r="P737">
        <v>7.2752230610844196E-2</v>
      </c>
      <c r="Q737">
        <v>0.1404833836858006</v>
      </c>
      <c r="R737">
        <v>0.22660818713450293</v>
      </c>
      <c r="S737">
        <v>40087</v>
      </c>
      <c r="T737">
        <v>0</v>
      </c>
      <c r="U737">
        <v>0</v>
      </c>
      <c r="V737">
        <v>0</v>
      </c>
      <c r="W737">
        <v>0</v>
      </c>
      <c r="X737">
        <v>2</v>
      </c>
      <c r="Y737">
        <v>0</v>
      </c>
      <c r="Z737">
        <v>1</v>
      </c>
      <c r="AA737">
        <v>1</v>
      </c>
      <c r="AB737">
        <v>1</v>
      </c>
      <c r="AC737">
        <v>0</v>
      </c>
      <c r="AD737">
        <v>5</v>
      </c>
      <c r="AF737">
        <v>0.22660818713450293</v>
      </c>
      <c r="AG737">
        <v>40087</v>
      </c>
    </row>
    <row r="738" spans="1:33" x14ac:dyDescent="0.2">
      <c r="A738" t="s">
        <v>3566</v>
      </c>
      <c r="B738" t="s">
        <v>3567</v>
      </c>
      <c r="C738" t="s">
        <v>1868</v>
      </c>
      <c r="D738">
        <v>925</v>
      </c>
      <c r="F738" t="s">
        <v>1081</v>
      </c>
      <c r="G738" t="s">
        <v>1080</v>
      </c>
      <c r="H738">
        <v>73259</v>
      </c>
      <c r="I738">
        <v>5.2999999999999999E-2</v>
      </c>
      <c r="J738">
        <v>5.7297297297297295E-2</v>
      </c>
      <c r="K738">
        <v>2.1621621621621623E-2</v>
      </c>
      <c r="L738">
        <v>2.7727272727272729E-2</v>
      </c>
      <c r="M738">
        <v>0.28300000000000003</v>
      </c>
      <c r="N738">
        <v>-2.3193132658376935E-2</v>
      </c>
      <c r="O738">
        <v>0.35667963683527887</v>
      </c>
      <c r="P738">
        <v>5.9595959595959598E-2</v>
      </c>
      <c r="Q738">
        <v>0.12</v>
      </c>
      <c r="R738">
        <v>0.17655367231638419</v>
      </c>
      <c r="S738">
        <v>40882</v>
      </c>
      <c r="T738">
        <v>0</v>
      </c>
      <c r="U738">
        <v>0</v>
      </c>
      <c r="V738">
        <v>0</v>
      </c>
      <c r="W738">
        <v>0</v>
      </c>
      <c r="X738">
        <v>1</v>
      </c>
      <c r="Y738">
        <v>0</v>
      </c>
      <c r="Z738">
        <v>2</v>
      </c>
      <c r="AA738">
        <v>1</v>
      </c>
      <c r="AB738">
        <v>1</v>
      </c>
      <c r="AC738">
        <v>0</v>
      </c>
      <c r="AD738">
        <v>5</v>
      </c>
      <c r="AF738">
        <v>0.17655367231638419</v>
      </c>
      <c r="AG738">
        <v>40882</v>
      </c>
    </row>
    <row r="739" spans="1:33" x14ac:dyDescent="0.2">
      <c r="A739" t="s">
        <v>3568</v>
      </c>
      <c r="B739" t="s">
        <v>3569</v>
      </c>
      <c r="C739" t="s">
        <v>1719</v>
      </c>
      <c r="D739">
        <v>1167</v>
      </c>
      <c r="F739" t="s">
        <v>777</v>
      </c>
      <c r="G739" t="s">
        <v>1093</v>
      </c>
      <c r="H739">
        <v>79044</v>
      </c>
      <c r="I739">
        <v>6.4000000000000001E-2</v>
      </c>
      <c r="J739">
        <v>5.5698371893744644E-2</v>
      </c>
      <c r="K739">
        <v>2.1422450728363324E-2</v>
      </c>
      <c r="L739">
        <v>2.2818181818181817E-2</v>
      </c>
      <c r="M739">
        <v>0.28100000000000003</v>
      </c>
      <c r="N739">
        <v>-3.4601791731733375E-2</v>
      </c>
      <c r="O739">
        <v>0.39896858884200659</v>
      </c>
      <c r="P739">
        <v>0.11018867924528301</v>
      </c>
      <c r="Q739">
        <v>0.13624678663239073</v>
      </c>
      <c r="R739">
        <v>0.18982118294360384</v>
      </c>
      <c r="S739">
        <v>37125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2</v>
      </c>
      <c r="AA739">
        <v>1</v>
      </c>
      <c r="AB739">
        <v>2</v>
      </c>
      <c r="AC739">
        <v>0</v>
      </c>
      <c r="AD739">
        <v>5</v>
      </c>
      <c r="AF739">
        <v>0.18982118294360384</v>
      </c>
      <c r="AG739">
        <v>37125</v>
      </c>
    </row>
    <row r="740" spans="1:33" x14ac:dyDescent="0.2">
      <c r="A740" t="s">
        <v>3570</v>
      </c>
      <c r="B740" t="s">
        <v>3571</v>
      </c>
      <c r="C740" t="s">
        <v>1914</v>
      </c>
      <c r="D740">
        <v>1190</v>
      </c>
      <c r="F740" t="s">
        <v>1036</v>
      </c>
      <c r="G740" t="s">
        <v>1035</v>
      </c>
      <c r="H740">
        <v>65000</v>
      </c>
      <c r="I740">
        <v>2.6000000000000002E-2</v>
      </c>
      <c r="J740">
        <v>3.949579831932773E-2</v>
      </c>
      <c r="K740">
        <v>4.2857142857142858E-2</v>
      </c>
      <c r="L740">
        <v>2.4909090909090912E-2</v>
      </c>
      <c r="M740">
        <v>0.28600000000000003</v>
      </c>
      <c r="N740">
        <v>-9.9574399743033812E-3</v>
      </c>
      <c r="O740">
        <v>0.40588803088803088</v>
      </c>
      <c r="P740">
        <v>7.3472544470224291E-2</v>
      </c>
      <c r="Q740">
        <v>0.17563025210084032</v>
      </c>
      <c r="R740">
        <v>0.21918307804522247</v>
      </c>
      <c r="S740">
        <v>37828</v>
      </c>
      <c r="T740">
        <v>1</v>
      </c>
      <c r="U740">
        <v>0</v>
      </c>
      <c r="V740">
        <v>0</v>
      </c>
      <c r="W740">
        <v>1</v>
      </c>
      <c r="X740">
        <v>0</v>
      </c>
      <c r="Y740">
        <v>0</v>
      </c>
      <c r="Z740">
        <v>1</v>
      </c>
      <c r="AA740">
        <v>1</v>
      </c>
      <c r="AB740">
        <v>1</v>
      </c>
      <c r="AC740">
        <v>0</v>
      </c>
      <c r="AD740">
        <v>5</v>
      </c>
      <c r="AF740">
        <v>0.21918307804522247</v>
      </c>
      <c r="AG740">
        <v>37828</v>
      </c>
    </row>
    <row r="741" spans="1:33" x14ac:dyDescent="0.2">
      <c r="A741" t="s">
        <v>3572</v>
      </c>
      <c r="B741" t="s">
        <v>3573</v>
      </c>
      <c r="C741" t="s">
        <v>1616</v>
      </c>
      <c r="D741">
        <v>1206</v>
      </c>
      <c r="F741" t="s">
        <v>1036</v>
      </c>
      <c r="G741" t="s">
        <v>1035</v>
      </c>
      <c r="H741">
        <v>75536</v>
      </c>
      <c r="I741">
        <v>7.0999999999999994E-2</v>
      </c>
      <c r="J741">
        <v>6.7993366500829183E-2</v>
      </c>
      <c r="K741">
        <v>4.4776119402985072E-2</v>
      </c>
      <c r="L741">
        <v>2.4909090909090912E-2</v>
      </c>
      <c r="M741">
        <v>0.36299999999999999</v>
      </c>
      <c r="N741">
        <v>-9.9574399743033812E-3</v>
      </c>
      <c r="O741">
        <v>0.42496426869938064</v>
      </c>
      <c r="P741">
        <v>4.0031397174254316E-2</v>
      </c>
      <c r="Q741">
        <v>0.16749585406301823</v>
      </c>
      <c r="R741">
        <v>0.12941554271034039</v>
      </c>
      <c r="S741">
        <v>37219</v>
      </c>
      <c r="T741">
        <v>0</v>
      </c>
      <c r="U741">
        <v>0</v>
      </c>
      <c r="V741">
        <v>1</v>
      </c>
      <c r="W741">
        <v>1</v>
      </c>
      <c r="X741">
        <v>0</v>
      </c>
      <c r="Y741">
        <v>1</v>
      </c>
      <c r="Z741">
        <v>1</v>
      </c>
      <c r="AA741">
        <v>1</v>
      </c>
      <c r="AB741">
        <v>0</v>
      </c>
      <c r="AC741">
        <v>0</v>
      </c>
      <c r="AD741">
        <v>5</v>
      </c>
      <c r="AF741">
        <v>0.12941554271034039</v>
      </c>
      <c r="AG741">
        <v>37219</v>
      </c>
    </row>
    <row r="742" spans="1:33" x14ac:dyDescent="0.2">
      <c r="A742" t="s">
        <v>3574</v>
      </c>
      <c r="B742" t="s">
        <v>3575</v>
      </c>
      <c r="C742" t="s">
        <v>1888</v>
      </c>
      <c r="D742">
        <v>2205</v>
      </c>
      <c r="F742" t="s">
        <v>82</v>
      </c>
      <c r="G742" t="s">
        <v>1014</v>
      </c>
      <c r="H742">
        <v>88585</v>
      </c>
      <c r="I742">
        <v>4.5999999999999999E-2</v>
      </c>
      <c r="J742">
        <v>5.2154195011337869E-2</v>
      </c>
      <c r="K742">
        <v>5.4421768707482991E-2</v>
      </c>
      <c r="L742">
        <v>3.0181818181818185E-2</v>
      </c>
      <c r="M742">
        <v>0.29499999999999998</v>
      </c>
      <c r="N742">
        <v>-1.9213069489185459E-2</v>
      </c>
      <c r="O742">
        <v>0.33230926779313874</v>
      </c>
      <c r="P742">
        <v>4.267241379310345E-2</v>
      </c>
      <c r="Q742">
        <v>0.13424036281179139</v>
      </c>
      <c r="R742">
        <v>0.12748936170212766</v>
      </c>
      <c r="S742">
        <v>50313</v>
      </c>
      <c r="T742">
        <v>0</v>
      </c>
      <c r="U742">
        <v>0</v>
      </c>
      <c r="V742">
        <v>0</v>
      </c>
      <c r="W742">
        <v>2</v>
      </c>
      <c r="X742">
        <v>2</v>
      </c>
      <c r="Y742">
        <v>0</v>
      </c>
      <c r="Z742">
        <v>1</v>
      </c>
      <c r="AA742">
        <v>0</v>
      </c>
      <c r="AB742">
        <v>0</v>
      </c>
      <c r="AC742">
        <v>0</v>
      </c>
      <c r="AD742">
        <v>5</v>
      </c>
      <c r="AF742">
        <v>0.12748936170212766</v>
      </c>
      <c r="AG742">
        <v>50313</v>
      </c>
    </row>
    <row r="743" spans="1:33" x14ac:dyDescent="0.2">
      <c r="A743" t="s">
        <v>3576</v>
      </c>
      <c r="B743" t="s">
        <v>3577</v>
      </c>
      <c r="C743" t="s">
        <v>1894</v>
      </c>
      <c r="D743">
        <v>2744</v>
      </c>
      <c r="F743" t="s">
        <v>689</v>
      </c>
      <c r="G743" t="s">
        <v>965</v>
      </c>
      <c r="H743">
        <v>73697</v>
      </c>
      <c r="I743">
        <v>7.4999999999999997E-2</v>
      </c>
      <c r="J743">
        <v>6.6326530612244902E-2</v>
      </c>
      <c r="K743">
        <v>4.3002915451895045E-2</v>
      </c>
      <c r="L743">
        <v>2.0818181818181819E-2</v>
      </c>
      <c r="M743">
        <v>0.32299999999999995</v>
      </c>
      <c r="N743">
        <v>2.8495957736332345E-2</v>
      </c>
      <c r="O743">
        <v>0.36321889350535752</v>
      </c>
      <c r="P743">
        <v>5.1831375259156875E-2</v>
      </c>
      <c r="Q743">
        <v>0.1858600583090379</v>
      </c>
      <c r="R743">
        <v>0.14385556202679092</v>
      </c>
      <c r="S743">
        <v>33000</v>
      </c>
      <c r="T743">
        <v>0</v>
      </c>
      <c r="U743">
        <v>1</v>
      </c>
      <c r="V743">
        <v>0</v>
      </c>
      <c r="W743">
        <v>1</v>
      </c>
      <c r="X743">
        <v>0</v>
      </c>
      <c r="Y743">
        <v>1</v>
      </c>
      <c r="Z743">
        <v>0</v>
      </c>
      <c r="AA743">
        <v>1</v>
      </c>
      <c r="AB743">
        <v>0</v>
      </c>
      <c r="AC743">
        <v>1</v>
      </c>
      <c r="AD743">
        <v>5</v>
      </c>
      <c r="AF743">
        <v>0.14385556202679092</v>
      </c>
      <c r="AG743">
        <v>33000</v>
      </c>
    </row>
    <row r="744" spans="1:33" x14ac:dyDescent="0.2">
      <c r="A744" t="s">
        <v>3578</v>
      </c>
      <c r="B744" t="s">
        <v>3579</v>
      </c>
      <c r="C744" t="s">
        <v>1913</v>
      </c>
      <c r="D744">
        <v>1179</v>
      </c>
      <c r="F744" t="s">
        <v>689</v>
      </c>
      <c r="G744" t="s">
        <v>965</v>
      </c>
      <c r="H744">
        <v>80750</v>
      </c>
      <c r="I744">
        <v>7.9000000000000001E-2</v>
      </c>
      <c r="J744">
        <v>2.1204410517387615E-2</v>
      </c>
      <c r="K744">
        <v>2.7989821882951654E-2</v>
      </c>
      <c r="L744">
        <v>2.0818181818181819E-2</v>
      </c>
      <c r="M744">
        <v>0.27899999999999997</v>
      </c>
      <c r="N744">
        <v>2.8495957736332345E-2</v>
      </c>
      <c r="O744">
        <v>0.49830672472181908</v>
      </c>
      <c r="P744">
        <v>6.1806656101426306E-2</v>
      </c>
      <c r="Q744">
        <v>0.12468193384223919</v>
      </c>
      <c r="R744">
        <v>0.20987654320987653</v>
      </c>
      <c r="S744">
        <v>36547</v>
      </c>
      <c r="T744">
        <v>0</v>
      </c>
      <c r="U744">
        <v>1</v>
      </c>
      <c r="V744">
        <v>0</v>
      </c>
      <c r="W744">
        <v>1</v>
      </c>
      <c r="X744">
        <v>0</v>
      </c>
      <c r="Y744">
        <v>0</v>
      </c>
      <c r="Z744">
        <v>0</v>
      </c>
      <c r="AA744">
        <v>2</v>
      </c>
      <c r="AB744">
        <v>1</v>
      </c>
      <c r="AC744">
        <v>0</v>
      </c>
      <c r="AD744">
        <v>5</v>
      </c>
      <c r="AF744">
        <v>0.20987654320987653</v>
      </c>
      <c r="AG744">
        <v>36547</v>
      </c>
    </row>
    <row r="745" spans="1:33" x14ac:dyDescent="0.2">
      <c r="A745" t="s">
        <v>3580</v>
      </c>
      <c r="B745" t="s">
        <v>3581</v>
      </c>
      <c r="C745" t="s">
        <v>3582</v>
      </c>
      <c r="D745">
        <v>2523</v>
      </c>
      <c r="F745" t="s">
        <v>972</v>
      </c>
      <c r="G745" t="s">
        <v>971</v>
      </c>
      <c r="H745">
        <v>89728</v>
      </c>
      <c r="I745">
        <v>5.2000000000000005E-2</v>
      </c>
      <c r="J745">
        <v>0</v>
      </c>
      <c r="K745">
        <v>8.7197780420134752E-3</v>
      </c>
      <c r="L745">
        <v>3.0727272727272725E-2</v>
      </c>
      <c r="M745">
        <v>0.38100000000000001</v>
      </c>
      <c r="N745">
        <v>9.0296649086760147E-2</v>
      </c>
      <c r="O745">
        <v>0.18818283166109254</v>
      </c>
      <c r="P745">
        <v>1.9813519813519812E-2</v>
      </c>
      <c r="Q745">
        <v>0.17756638921918352</v>
      </c>
      <c r="R745">
        <v>6.440903054448871E-2</v>
      </c>
      <c r="S745">
        <v>34572</v>
      </c>
      <c r="T745">
        <v>0</v>
      </c>
      <c r="U745">
        <v>0</v>
      </c>
      <c r="V745">
        <v>0</v>
      </c>
      <c r="W745">
        <v>0</v>
      </c>
      <c r="X745">
        <v>2</v>
      </c>
      <c r="Y745">
        <v>2</v>
      </c>
      <c r="Z745">
        <v>0</v>
      </c>
      <c r="AA745">
        <v>0</v>
      </c>
      <c r="AB745">
        <v>0</v>
      </c>
      <c r="AC745">
        <v>0</v>
      </c>
      <c r="AD745">
        <v>4</v>
      </c>
      <c r="AF745">
        <v>6.440903054448871E-2</v>
      </c>
      <c r="AG745">
        <v>34572</v>
      </c>
    </row>
    <row r="746" spans="1:33" x14ac:dyDescent="0.2">
      <c r="A746" t="s">
        <v>3583</v>
      </c>
      <c r="B746" t="s">
        <v>3584</v>
      </c>
      <c r="C746" t="s">
        <v>3585</v>
      </c>
      <c r="D746">
        <v>756</v>
      </c>
      <c r="F746" t="s">
        <v>989</v>
      </c>
      <c r="G746" t="s">
        <v>988</v>
      </c>
      <c r="H746">
        <v>116250</v>
      </c>
      <c r="I746">
        <v>0</v>
      </c>
      <c r="J746">
        <v>0</v>
      </c>
      <c r="K746">
        <v>0</v>
      </c>
      <c r="L746">
        <v>2.0181818181818179E-2</v>
      </c>
      <c r="M746">
        <v>0.40600000000000003</v>
      </c>
      <c r="N746">
        <v>0.10045565209622301</v>
      </c>
      <c r="O746">
        <v>3.8950042337002541E-2</v>
      </c>
      <c r="P746">
        <v>0</v>
      </c>
      <c r="Q746">
        <v>0.29365079365079366</v>
      </c>
      <c r="R746">
        <v>0</v>
      </c>
      <c r="S746">
        <v>75465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2</v>
      </c>
      <c r="Z746">
        <v>0</v>
      </c>
      <c r="AA746">
        <v>0</v>
      </c>
      <c r="AB746">
        <v>0</v>
      </c>
      <c r="AC746">
        <v>2</v>
      </c>
      <c r="AD746">
        <v>4</v>
      </c>
      <c r="AF746">
        <v>0</v>
      </c>
      <c r="AG746">
        <v>75465</v>
      </c>
    </row>
    <row r="747" spans="1:33" x14ac:dyDescent="0.2">
      <c r="A747" t="s">
        <v>3586</v>
      </c>
      <c r="B747" t="s">
        <v>3587</v>
      </c>
      <c r="C747" t="s">
        <v>3588</v>
      </c>
      <c r="D747">
        <v>1567</v>
      </c>
      <c r="F747" t="s">
        <v>989</v>
      </c>
      <c r="G747" t="s">
        <v>988</v>
      </c>
      <c r="H747">
        <v>73721</v>
      </c>
      <c r="I747">
        <v>0.115</v>
      </c>
      <c r="J747">
        <v>0</v>
      </c>
      <c r="K747">
        <v>0</v>
      </c>
      <c r="L747">
        <v>2.0181818181818179E-2</v>
      </c>
      <c r="M747">
        <v>0.309</v>
      </c>
      <c r="N747">
        <v>0.10045565209622301</v>
      </c>
      <c r="O747">
        <v>0.11095827602017423</v>
      </c>
      <c r="P747">
        <v>0</v>
      </c>
      <c r="Q747">
        <v>0.34014039566049775</v>
      </c>
      <c r="R747">
        <v>0.15064607626851559</v>
      </c>
      <c r="S747">
        <v>25911</v>
      </c>
      <c r="T747">
        <v>0</v>
      </c>
      <c r="U747">
        <v>1</v>
      </c>
      <c r="V747">
        <v>0</v>
      </c>
      <c r="W747">
        <v>0</v>
      </c>
      <c r="X747">
        <v>0</v>
      </c>
      <c r="Y747">
        <v>1</v>
      </c>
      <c r="Z747">
        <v>0</v>
      </c>
      <c r="AA747">
        <v>0</v>
      </c>
      <c r="AB747">
        <v>0</v>
      </c>
      <c r="AC747">
        <v>2</v>
      </c>
      <c r="AD747">
        <v>4</v>
      </c>
      <c r="AF747">
        <v>0.15064607626851559</v>
      </c>
      <c r="AG747">
        <v>25911</v>
      </c>
    </row>
    <row r="748" spans="1:33" x14ac:dyDescent="0.2">
      <c r="A748" t="s">
        <v>3589</v>
      </c>
      <c r="B748" t="s">
        <v>3590</v>
      </c>
      <c r="C748" t="s">
        <v>1845</v>
      </c>
      <c r="D748">
        <v>1066</v>
      </c>
      <c r="F748" t="s">
        <v>972</v>
      </c>
      <c r="G748" t="s">
        <v>971</v>
      </c>
      <c r="H748">
        <v>81310</v>
      </c>
      <c r="I748">
        <v>9.5000000000000001E-2</v>
      </c>
      <c r="J748">
        <v>4.1275797373358347E-2</v>
      </c>
      <c r="K748">
        <v>5.6285178236397749E-3</v>
      </c>
      <c r="L748">
        <v>3.0727272727272725E-2</v>
      </c>
      <c r="M748">
        <v>0.24199999999999999</v>
      </c>
      <c r="N748">
        <v>9.0296649086760147E-2</v>
      </c>
      <c r="O748">
        <v>0.34682080924855491</v>
      </c>
      <c r="P748">
        <v>6.7097817299919163E-2</v>
      </c>
      <c r="Q748">
        <v>0.16135084427767354</v>
      </c>
      <c r="R748">
        <v>0.22827687776141384</v>
      </c>
      <c r="S748">
        <v>38000</v>
      </c>
      <c r="T748">
        <v>0</v>
      </c>
      <c r="U748">
        <v>1</v>
      </c>
      <c r="V748">
        <v>0</v>
      </c>
      <c r="W748">
        <v>0</v>
      </c>
      <c r="X748">
        <v>2</v>
      </c>
      <c r="Y748">
        <v>0</v>
      </c>
      <c r="Z748">
        <v>0</v>
      </c>
      <c r="AA748">
        <v>0</v>
      </c>
      <c r="AB748">
        <v>1</v>
      </c>
      <c r="AC748">
        <v>0</v>
      </c>
      <c r="AD748">
        <v>4</v>
      </c>
      <c r="AF748">
        <v>0.22827687776141384</v>
      </c>
      <c r="AG748">
        <v>38000</v>
      </c>
    </row>
    <row r="749" spans="1:33" x14ac:dyDescent="0.2">
      <c r="A749" t="s">
        <v>3591</v>
      </c>
      <c r="B749" t="s">
        <v>3592</v>
      </c>
      <c r="C749" t="s">
        <v>1881</v>
      </c>
      <c r="D749">
        <v>1963</v>
      </c>
      <c r="F749" t="s">
        <v>977</v>
      </c>
      <c r="G749" t="s">
        <v>976</v>
      </c>
      <c r="H749">
        <v>127981</v>
      </c>
      <c r="I749">
        <v>2.3E-2</v>
      </c>
      <c r="J749">
        <v>1.9867549668874173E-2</v>
      </c>
      <c r="K749">
        <v>3.0565461029037188E-2</v>
      </c>
      <c r="L749">
        <v>2.6818181818181817E-2</v>
      </c>
      <c r="M749">
        <v>0.28999999999999998</v>
      </c>
      <c r="N749">
        <v>0.14341677503250974</v>
      </c>
      <c r="O749">
        <v>0.21285909712722298</v>
      </c>
      <c r="P749">
        <v>9.8714416896235072E-2</v>
      </c>
      <c r="Q749">
        <v>0.12277126846663271</v>
      </c>
      <c r="R749">
        <v>5.5011999261583899E-2</v>
      </c>
      <c r="S749">
        <v>70197</v>
      </c>
      <c r="T749">
        <v>0</v>
      </c>
      <c r="U749">
        <v>0</v>
      </c>
      <c r="V749">
        <v>0</v>
      </c>
      <c r="W749">
        <v>1</v>
      </c>
      <c r="X749">
        <v>1</v>
      </c>
      <c r="Y749">
        <v>0</v>
      </c>
      <c r="Z749">
        <v>0</v>
      </c>
      <c r="AA749">
        <v>0</v>
      </c>
      <c r="AB749">
        <v>2</v>
      </c>
      <c r="AC749">
        <v>0</v>
      </c>
      <c r="AD749">
        <v>4</v>
      </c>
      <c r="AF749">
        <v>5.5011999261583899E-2</v>
      </c>
      <c r="AG749">
        <v>70197</v>
      </c>
    </row>
    <row r="750" spans="1:33" x14ac:dyDescent="0.2">
      <c r="A750" t="s">
        <v>3593</v>
      </c>
      <c r="B750" t="s">
        <v>3594</v>
      </c>
      <c r="C750" t="s">
        <v>1872</v>
      </c>
      <c r="D750">
        <v>1580</v>
      </c>
      <c r="F750" t="s">
        <v>989</v>
      </c>
      <c r="G750" t="s">
        <v>988</v>
      </c>
      <c r="H750">
        <v>77389</v>
      </c>
      <c r="I750">
        <v>3.4000000000000002E-2</v>
      </c>
      <c r="J750">
        <v>9.9367088607594939E-2</v>
      </c>
      <c r="K750">
        <v>5.8227848101265821E-2</v>
      </c>
      <c r="L750">
        <v>2.0181818181818179E-2</v>
      </c>
      <c r="M750">
        <v>0.27699999999999997</v>
      </c>
      <c r="N750">
        <v>0.10045565209622301</v>
      </c>
      <c r="O750">
        <v>0.36061946902654868</v>
      </c>
      <c r="P750">
        <v>3.0079803560466543E-2</v>
      </c>
      <c r="Q750">
        <v>0.15569620253164557</v>
      </c>
      <c r="R750">
        <v>0.15125628140703518</v>
      </c>
      <c r="S750">
        <v>42701</v>
      </c>
      <c r="T750">
        <v>0</v>
      </c>
      <c r="U750">
        <v>0</v>
      </c>
      <c r="V750">
        <v>1</v>
      </c>
      <c r="W750">
        <v>2</v>
      </c>
      <c r="X750">
        <v>0</v>
      </c>
      <c r="Y750">
        <v>0</v>
      </c>
      <c r="Z750">
        <v>0</v>
      </c>
      <c r="AA750">
        <v>1</v>
      </c>
      <c r="AB750">
        <v>0</v>
      </c>
      <c r="AC750">
        <v>0</v>
      </c>
      <c r="AD750">
        <v>4</v>
      </c>
      <c r="AF750">
        <v>0.15125628140703518</v>
      </c>
      <c r="AG750">
        <v>42701</v>
      </c>
    </row>
    <row r="751" spans="1:33" x14ac:dyDescent="0.2">
      <c r="A751" t="s">
        <v>3595</v>
      </c>
      <c r="B751" t="s">
        <v>3596</v>
      </c>
      <c r="C751" t="s">
        <v>1869</v>
      </c>
      <c r="D751">
        <v>1679</v>
      </c>
      <c r="F751" t="s">
        <v>247</v>
      </c>
      <c r="G751" t="s">
        <v>1011</v>
      </c>
      <c r="H751">
        <v>80417</v>
      </c>
      <c r="I751">
        <v>4.2000000000000003E-2</v>
      </c>
      <c r="J751">
        <v>4.169148302561048E-2</v>
      </c>
      <c r="K751">
        <v>1.1911852293031567E-2</v>
      </c>
      <c r="L751">
        <v>2.809090909090909E-2</v>
      </c>
      <c r="M751">
        <v>0.245</v>
      </c>
      <c r="N751">
        <v>5.993401172413057E-2</v>
      </c>
      <c r="O751">
        <v>0.46359743040685225</v>
      </c>
      <c r="P751">
        <v>1.8702513150204558E-2</v>
      </c>
      <c r="Q751">
        <v>0.19594997022036928</v>
      </c>
      <c r="R751">
        <v>0.13064246477191307</v>
      </c>
      <c r="S751">
        <v>36333</v>
      </c>
      <c r="T751">
        <v>0</v>
      </c>
      <c r="U751">
        <v>0</v>
      </c>
      <c r="V751">
        <v>0</v>
      </c>
      <c r="W751">
        <v>0</v>
      </c>
      <c r="X751">
        <v>1</v>
      </c>
      <c r="Y751">
        <v>0</v>
      </c>
      <c r="Z751">
        <v>0</v>
      </c>
      <c r="AA751">
        <v>2</v>
      </c>
      <c r="AB751">
        <v>0</v>
      </c>
      <c r="AC751">
        <v>1</v>
      </c>
      <c r="AD751">
        <v>4</v>
      </c>
      <c r="AF751">
        <v>0.13064246477191307</v>
      </c>
      <c r="AG751">
        <v>36333</v>
      </c>
    </row>
    <row r="752" spans="1:33" x14ac:dyDescent="0.2">
      <c r="A752" t="s">
        <v>3597</v>
      </c>
      <c r="B752" t="s">
        <v>3598</v>
      </c>
      <c r="C752" t="s">
        <v>1883</v>
      </c>
      <c r="D752">
        <v>2055</v>
      </c>
      <c r="F752" t="s">
        <v>1045</v>
      </c>
      <c r="G752" t="s">
        <v>1044</v>
      </c>
      <c r="H752">
        <v>103459</v>
      </c>
      <c r="I752">
        <v>8.3000000000000004E-2</v>
      </c>
      <c r="J752">
        <v>5.1094890510948905E-2</v>
      </c>
      <c r="K752">
        <v>5.3527980535279804E-3</v>
      </c>
      <c r="L752">
        <v>3.2000000000000001E-2</v>
      </c>
      <c r="M752">
        <v>0.32500000000000001</v>
      </c>
      <c r="N752">
        <v>5.716481867041108E-2</v>
      </c>
      <c r="O752">
        <v>0.30394977766152237</v>
      </c>
      <c r="P752">
        <v>2.6899480887210947E-2</v>
      </c>
      <c r="Q752">
        <v>0.14987834549878346</v>
      </c>
      <c r="R752">
        <v>0.14890282131661442</v>
      </c>
      <c r="S752">
        <v>43022</v>
      </c>
      <c r="T752">
        <v>0</v>
      </c>
      <c r="U752">
        <v>1</v>
      </c>
      <c r="V752">
        <v>0</v>
      </c>
      <c r="W752">
        <v>0</v>
      </c>
      <c r="X752">
        <v>2</v>
      </c>
      <c r="Y752">
        <v>1</v>
      </c>
      <c r="Z752">
        <v>0</v>
      </c>
      <c r="AA752">
        <v>0</v>
      </c>
      <c r="AB752">
        <v>0</v>
      </c>
      <c r="AC752">
        <v>0</v>
      </c>
      <c r="AD752">
        <v>4</v>
      </c>
      <c r="AF752">
        <v>0.14890282131661442</v>
      </c>
      <c r="AG752">
        <v>43022</v>
      </c>
    </row>
    <row r="753" spans="1:33" x14ac:dyDescent="0.2">
      <c r="A753" t="s">
        <v>3599</v>
      </c>
      <c r="B753" t="s">
        <v>3600</v>
      </c>
      <c r="C753" t="s">
        <v>1748</v>
      </c>
      <c r="D753">
        <v>2730</v>
      </c>
      <c r="F753" t="s">
        <v>977</v>
      </c>
      <c r="G753" t="s">
        <v>976</v>
      </c>
      <c r="H753">
        <v>95565</v>
      </c>
      <c r="I753">
        <v>6.5000000000000002E-2</v>
      </c>
      <c r="J753">
        <v>4.6153846153846156E-2</v>
      </c>
      <c r="K753">
        <v>3.663003663003663E-3</v>
      </c>
      <c r="L753">
        <v>2.6818181818181817E-2</v>
      </c>
      <c r="M753">
        <v>0.27200000000000002</v>
      </c>
      <c r="N753">
        <v>0.14341677503250974</v>
      </c>
      <c r="O753">
        <v>0.21250528094634558</v>
      </c>
      <c r="P753">
        <v>9.5727061941040081E-2</v>
      </c>
      <c r="Q753">
        <v>0.19743589743589743</v>
      </c>
      <c r="R753">
        <v>0.16213304605440346</v>
      </c>
      <c r="S753">
        <v>48913</v>
      </c>
      <c r="T753">
        <v>0</v>
      </c>
      <c r="U753">
        <v>0</v>
      </c>
      <c r="V753">
        <v>0</v>
      </c>
      <c r="W753">
        <v>0</v>
      </c>
      <c r="X753">
        <v>1</v>
      </c>
      <c r="Y753">
        <v>0</v>
      </c>
      <c r="Z753">
        <v>0</v>
      </c>
      <c r="AA753">
        <v>0</v>
      </c>
      <c r="AB753">
        <v>2</v>
      </c>
      <c r="AC753">
        <v>1</v>
      </c>
      <c r="AD753">
        <v>4</v>
      </c>
      <c r="AF753">
        <v>0.16213304605440346</v>
      </c>
      <c r="AG753">
        <v>48913</v>
      </c>
    </row>
    <row r="754" spans="1:33" x14ac:dyDescent="0.2">
      <c r="A754" t="s">
        <v>3601</v>
      </c>
      <c r="B754" t="s">
        <v>3602</v>
      </c>
      <c r="C754" t="s">
        <v>1859</v>
      </c>
      <c r="D754">
        <v>1677</v>
      </c>
      <c r="F754" t="s">
        <v>977</v>
      </c>
      <c r="G754" t="s">
        <v>976</v>
      </c>
      <c r="H754">
        <v>72125</v>
      </c>
      <c r="I754">
        <v>5.7999999999999996E-2</v>
      </c>
      <c r="J754">
        <v>7.9904591532498515E-2</v>
      </c>
      <c r="K754">
        <v>2.0274299344066785E-2</v>
      </c>
      <c r="L754">
        <v>2.6818181818181817E-2</v>
      </c>
      <c r="M754">
        <v>0.26200000000000001</v>
      </c>
      <c r="N754">
        <v>0.14341677503250974</v>
      </c>
      <c r="O754">
        <v>0.17992358457797847</v>
      </c>
      <c r="P754">
        <v>3.565267395054629E-2</v>
      </c>
      <c r="Q754">
        <v>0.27549194991055453</v>
      </c>
      <c r="R754">
        <v>0.15952766844176894</v>
      </c>
      <c r="S754">
        <v>34391</v>
      </c>
      <c r="T754">
        <v>0</v>
      </c>
      <c r="U754">
        <v>0</v>
      </c>
      <c r="V754">
        <v>1</v>
      </c>
      <c r="W754">
        <v>0</v>
      </c>
      <c r="X754">
        <v>1</v>
      </c>
      <c r="Y754">
        <v>0</v>
      </c>
      <c r="Z754">
        <v>0</v>
      </c>
      <c r="AA754">
        <v>0</v>
      </c>
      <c r="AB754">
        <v>0</v>
      </c>
      <c r="AC754">
        <v>2</v>
      </c>
      <c r="AD754">
        <v>4</v>
      </c>
      <c r="AF754">
        <v>0.15952766844176894</v>
      </c>
      <c r="AG754">
        <v>34391</v>
      </c>
    </row>
    <row r="755" spans="1:33" x14ac:dyDescent="0.2">
      <c r="A755" t="s">
        <v>3603</v>
      </c>
      <c r="B755" t="s">
        <v>3604</v>
      </c>
      <c r="C755" t="s">
        <v>3605</v>
      </c>
      <c r="D755">
        <v>1343</v>
      </c>
      <c r="F755" t="s">
        <v>977</v>
      </c>
      <c r="G755" t="s">
        <v>976</v>
      </c>
      <c r="H755">
        <v>111176</v>
      </c>
      <c r="I755">
        <v>2.7000000000000003E-2</v>
      </c>
      <c r="J755">
        <v>0</v>
      </c>
      <c r="K755">
        <v>0</v>
      </c>
      <c r="L755">
        <v>2.6818181818181817E-2</v>
      </c>
      <c r="M755">
        <v>0.32899999999999996</v>
      </c>
      <c r="N755">
        <v>0.14341677503250974</v>
      </c>
      <c r="O755">
        <v>6.6532258064516125E-2</v>
      </c>
      <c r="P755">
        <v>9.9262240107310523E-2</v>
      </c>
      <c r="Q755">
        <v>0.16902457185405809</v>
      </c>
      <c r="R755">
        <v>3.7196765498652293E-2</v>
      </c>
      <c r="S755">
        <v>77923</v>
      </c>
      <c r="T755">
        <v>0</v>
      </c>
      <c r="U755">
        <v>0</v>
      </c>
      <c r="V755">
        <v>0</v>
      </c>
      <c r="W755">
        <v>0</v>
      </c>
      <c r="X755">
        <v>1</v>
      </c>
      <c r="Y755">
        <v>1</v>
      </c>
      <c r="Z755">
        <v>0</v>
      </c>
      <c r="AA755">
        <v>0</v>
      </c>
      <c r="AB755">
        <v>2</v>
      </c>
      <c r="AC755">
        <v>0</v>
      </c>
      <c r="AD755">
        <v>4</v>
      </c>
      <c r="AF755">
        <v>3.7196765498652293E-2</v>
      </c>
      <c r="AG755">
        <v>77923</v>
      </c>
    </row>
    <row r="756" spans="1:33" x14ac:dyDescent="0.2">
      <c r="A756" t="s">
        <v>3606</v>
      </c>
      <c r="B756" t="s">
        <v>3607</v>
      </c>
      <c r="C756" t="s">
        <v>1772</v>
      </c>
      <c r="D756">
        <v>1767</v>
      </c>
      <c r="F756" t="s">
        <v>977</v>
      </c>
      <c r="G756" t="s">
        <v>976</v>
      </c>
      <c r="H756">
        <v>87750</v>
      </c>
      <c r="I756">
        <v>5.2000000000000005E-2</v>
      </c>
      <c r="J756">
        <v>7.3571024335031127E-2</v>
      </c>
      <c r="K756">
        <v>6.7911714770797962E-3</v>
      </c>
      <c r="L756">
        <v>2.6818181818181817E-2</v>
      </c>
      <c r="M756">
        <v>0.34299999999999997</v>
      </c>
      <c r="N756">
        <v>0.14341677503250974</v>
      </c>
      <c r="O756">
        <v>0.28103975535168196</v>
      </c>
      <c r="P756">
        <v>3.6532170119956381E-2</v>
      </c>
      <c r="Q756">
        <v>0.22071307300509338</v>
      </c>
      <c r="R756">
        <v>0.10377976840725366</v>
      </c>
      <c r="S756">
        <v>47120</v>
      </c>
      <c r="T756">
        <v>0</v>
      </c>
      <c r="U756">
        <v>0</v>
      </c>
      <c r="V756">
        <v>1</v>
      </c>
      <c r="W756">
        <v>0</v>
      </c>
      <c r="X756">
        <v>1</v>
      </c>
      <c r="Y756">
        <v>1</v>
      </c>
      <c r="Z756">
        <v>0</v>
      </c>
      <c r="AA756">
        <v>0</v>
      </c>
      <c r="AB756">
        <v>0</v>
      </c>
      <c r="AC756">
        <v>1</v>
      </c>
      <c r="AD756">
        <v>4</v>
      </c>
      <c r="AF756">
        <v>0.10377976840725366</v>
      </c>
      <c r="AG756">
        <v>47120</v>
      </c>
    </row>
    <row r="757" spans="1:33" x14ac:dyDescent="0.2">
      <c r="A757" t="s">
        <v>3608</v>
      </c>
      <c r="B757" t="s">
        <v>3609</v>
      </c>
      <c r="C757" t="s">
        <v>3610</v>
      </c>
      <c r="D757">
        <v>911</v>
      </c>
      <c r="F757" t="s">
        <v>977</v>
      </c>
      <c r="G757" t="s">
        <v>976</v>
      </c>
      <c r="H757">
        <v>91509</v>
      </c>
      <c r="I757">
        <v>4.5999999999999999E-2</v>
      </c>
      <c r="J757">
        <v>8.7815587266739853E-2</v>
      </c>
      <c r="K757">
        <v>0</v>
      </c>
      <c r="L757">
        <v>2.6818181818181817E-2</v>
      </c>
      <c r="M757">
        <v>0.40500000000000003</v>
      </c>
      <c r="N757">
        <v>0.14341677503250974</v>
      </c>
      <c r="O757">
        <v>0.3251948051948052</v>
      </c>
      <c r="P757">
        <v>0</v>
      </c>
      <c r="Q757">
        <v>0.13940724478594951</v>
      </c>
      <c r="R757">
        <v>0.14354243542435424</v>
      </c>
      <c r="S757">
        <v>48760</v>
      </c>
      <c r="T757">
        <v>0</v>
      </c>
      <c r="U757">
        <v>0</v>
      </c>
      <c r="V757">
        <v>1</v>
      </c>
      <c r="W757">
        <v>0</v>
      </c>
      <c r="X757">
        <v>1</v>
      </c>
      <c r="Y757">
        <v>2</v>
      </c>
      <c r="Z757">
        <v>0</v>
      </c>
      <c r="AA757">
        <v>0</v>
      </c>
      <c r="AB757">
        <v>0</v>
      </c>
      <c r="AC757">
        <v>0</v>
      </c>
      <c r="AD757">
        <v>4</v>
      </c>
      <c r="AF757">
        <v>0.14354243542435424</v>
      </c>
      <c r="AG757">
        <v>48760</v>
      </c>
    </row>
    <row r="758" spans="1:33" x14ac:dyDescent="0.2">
      <c r="A758" t="s">
        <v>3611</v>
      </c>
      <c r="B758" t="s">
        <v>3612</v>
      </c>
      <c r="C758" t="s">
        <v>3613</v>
      </c>
      <c r="D758">
        <v>2346</v>
      </c>
      <c r="F758" t="s">
        <v>1090</v>
      </c>
      <c r="G758" t="s">
        <v>1089</v>
      </c>
      <c r="H758">
        <v>86196</v>
      </c>
      <c r="I758">
        <v>9.1999999999999998E-2</v>
      </c>
      <c r="J758">
        <v>9.0792838874680301E-2</v>
      </c>
      <c r="K758">
        <v>1.8755328218243821E-2</v>
      </c>
      <c r="L758">
        <v>2.2545454545454546E-2</v>
      </c>
      <c r="M758">
        <v>0.309</v>
      </c>
      <c r="N758">
        <v>0.16787640775660517</v>
      </c>
      <c r="O758">
        <v>0.18388481939883808</v>
      </c>
      <c r="P758">
        <v>4.7116165718927704E-2</v>
      </c>
      <c r="Q758">
        <v>0.23316283034953111</v>
      </c>
      <c r="R758">
        <v>0.20416518333926664</v>
      </c>
      <c r="S758">
        <v>37611</v>
      </c>
      <c r="T758">
        <v>0</v>
      </c>
      <c r="U758">
        <v>1</v>
      </c>
      <c r="V758">
        <v>1</v>
      </c>
      <c r="W758">
        <v>0</v>
      </c>
      <c r="X758">
        <v>0</v>
      </c>
      <c r="Y758">
        <v>1</v>
      </c>
      <c r="Z758">
        <v>0</v>
      </c>
      <c r="AA758">
        <v>0</v>
      </c>
      <c r="AB758">
        <v>0</v>
      </c>
      <c r="AC758">
        <v>1</v>
      </c>
      <c r="AD758">
        <v>4</v>
      </c>
      <c r="AF758">
        <v>0.20416518333926664</v>
      </c>
      <c r="AG758">
        <v>37611</v>
      </c>
    </row>
    <row r="759" spans="1:33" x14ac:dyDescent="0.2">
      <c r="A759" t="s">
        <v>3614</v>
      </c>
      <c r="B759" t="s">
        <v>3615</v>
      </c>
      <c r="C759" t="s">
        <v>3616</v>
      </c>
      <c r="D759">
        <v>2799</v>
      </c>
      <c r="F759" t="s">
        <v>977</v>
      </c>
      <c r="G759" t="s">
        <v>976</v>
      </c>
      <c r="H759">
        <v>73693</v>
      </c>
      <c r="I759">
        <v>6.0999999999999999E-2</v>
      </c>
      <c r="J759">
        <v>8.0385852090032156E-2</v>
      </c>
      <c r="K759">
        <v>2.5723472668810289E-2</v>
      </c>
      <c r="L759">
        <v>2.6818181818181817E-2</v>
      </c>
      <c r="M759">
        <v>0.29399999999999998</v>
      </c>
      <c r="N759">
        <v>0.14341677503250974</v>
      </c>
      <c r="O759">
        <v>0.40556617803271722</v>
      </c>
      <c r="P759">
        <v>0</v>
      </c>
      <c r="Q759">
        <v>0.22472311539835654</v>
      </c>
      <c r="R759">
        <v>0.1320622458993411</v>
      </c>
      <c r="S759">
        <v>42951</v>
      </c>
      <c r="T759">
        <v>0</v>
      </c>
      <c r="U759">
        <v>0</v>
      </c>
      <c r="V759">
        <v>1</v>
      </c>
      <c r="W759">
        <v>0</v>
      </c>
      <c r="X759">
        <v>1</v>
      </c>
      <c r="Y759">
        <v>0</v>
      </c>
      <c r="Z759">
        <v>0</v>
      </c>
      <c r="AA759">
        <v>1</v>
      </c>
      <c r="AB759">
        <v>0</v>
      </c>
      <c r="AC759">
        <v>1</v>
      </c>
      <c r="AD759">
        <v>4</v>
      </c>
      <c r="AF759">
        <v>0.1320622458993411</v>
      </c>
      <c r="AG759">
        <v>42951</v>
      </c>
    </row>
    <row r="760" spans="1:33" x14ac:dyDescent="0.2">
      <c r="A760" t="s">
        <v>3617</v>
      </c>
      <c r="B760" t="s">
        <v>3618</v>
      </c>
      <c r="C760" t="s">
        <v>3619</v>
      </c>
      <c r="D760">
        <v>1577</v>
      </c>
      <c r="F760" t="s">
        <v>977</v>
      </c>
      <c r="G760" t="s">
        <v>976</v>
      </c>
      <c r="H760">
        <v>85486</v>
      </c>
      <c r="I760">
        <v>6.4000000000000001E-2</v>
      </c>
      <c r="J760">
        <v>9.1312618896639192E-2</v>
      </c>
      <c r="K760">
        <v>4.6290424857324035E-2</v>
      </c>
      <c r="L760">
        <v>2.6818181818181817E-2</v>
      </c>
      <c r="M760">
        <v>0.28300000000000003</v>
      </c>
      <c r="N760">
        <v>0.14341677503250974</v>
      </c>
      <c r="O760">
        <v>0.2810979847116053</v>
      </c>
      <c r="P760">
        <v>6.0190703218116808E-2</v>
      </c>
      <c r="Q760">
        <v>0.1636017755231452</v>
      </c>
      <c r="R760">
        <v>0.16192298493183449</v>
      </c>
      <c r="S760">
        <v>41962</v>
      </c>
      <c r="T760">
        <v>0</v>
      </c>
      <c r="U760">
        <v>0</v>
      </c>
      <c r="V760">
        <v>1</v>
      </c>
      <c r="W760">
        <v>1</v>
      </c>
      <c r="X760">
        <v>1</v>
      </c>
      <c r="Y760">
        <v>0</v>
      </c>
      <c r="Z760">
        <v>0</v>
      </c>
      <c r="AA760">
        <v>0</v>
      </c>
      <c r="AB760">
        <v>1</v>
      </c>
      <c r="AC760">
        <v>0</v>
      </c>
      <c r="AD760">
        <v>4</v>
      </c>
      <c r="AF760">
        <v>0.16192298493183449</v>
      </c>
      <c r="AG760">
        <v>41962</v>
      </c>
    </row>
    <row r="761" spans="1:33" x14ac:dyDescent="0.2">
      <c r="A761" t="s">
        <v>3620</v>
      </c>
      <c r="B761" t="s">
        <v>3621</v>
      </c>
      <c r="C761" t="s">
        <v>3622</v>
      </c>
      <c r="D761">
        <v>2416</v>
      </c>
      <c r="F761" t="s">
        <v>977</v>
      </c>
      <c r="G761" t="s">
        <v>976</v>
      </c>
      <c r="H761">
        <v>87824</v>
      </c>
      <c r="I761">
        <v>6.0999999999999999E-2</v>
      </c>
      <c r="J761">
        <v>0.11341059602649006</v>
      </c>
      <c r="K761">
        <v>6.7052980132450327E-2</v>
      </c>
      <c r="L761">
        <v>2.6818181818181817E-2</v>
      </c>
      <c r="M761">
        <v>0.27399999999999997</v>
      </c>
      <c r="N761">
        <v>0.14341677503250974</v>
      </c>
      <c r="O761">
        <v>0.30094117647058821</v>
      </c>
      <c r="P761">
        <v>2.9329047810365608E-2</v>
      </c>
      <c r="Q761">
        <v>0.10678807947019868</v>
      </c>
      <c r="R761">
        <v>0.15648267008985881</v>
      </c>
      <c r="S761">
        <v>46418</v>
      </c>
      <c r="T761">
        <v>0</v>
      </c>
      <c r="U761">
        <v>0</v>
      </c>
      <c r="V761">
        <v>1</v>
      </c>
      <c r="W761">
        <v>2</v>
      </c>
      <c r="X761">
        <v>1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4</v>
      </c>
      <c r="AF761">
        <v>0.15648267008985881</v>
      </c>
      <c r="AG761">
        <v>46418</v>
      </c>
    </row>
    <row r="762" spans="1:33" x14ac:dyDescent="0.2">
      <c r="A762" t="s">
        <v>3623</v>
      </c>
      <c r="B762" t="s">
        <v>3624</v>
      </c>
      <c r="C762" t="s">
        <v>3625</v>
      </c>
      <c r="D762">
        <v>1891</v>
      </c>
      <c r="F762" t="s">
        <v>247</v>
      </c>
      <c r="G762" t="s">
        <v>1011</v>
      </c>
      <c r="H762">
        <v>84467</v>
      </c>
      <c r="I762">
        <v>4.8000000000000001E-2</v>
      </c>
      <c r="J762">
        <v>6.0285563194077206E-2</v>
      </c>
      <c r="K762">
        <v>7.9323109465891072E-3</v>
      </c>
      <c r="L762">
        <v>2.809090909090909E-2</v>
      </c>
      <c r="M762">
        <v>0.34700000000000003</v>
      </c>
      <c r="N762">
        <v>5.993401172413057E-2</v>
      </c>
      <c r="O762">
        <v>0.36455376852727844</v>
      </c>
      <c r="P762">
        <v>8.159300631374454E-2</v>
      </c>
      <c r="Q762">
        <v>0.16181914331041777</v>
      </c>
      <c r="R762">
        <v>0.17466367713004485</v>
      </c>
      <c r="S762">
        <v>42281</v>
      </c>
      <c r="T762">
        <v>0</v>
      </c>
      <c r="U762">
        <v>0</v>
      </c>
      <c r="V762">
        <v>0</v>
      </c>
      <c r="W762">
        <v>0</v>
      </c>
      <c r="X762">
        <v>1</v>
      </c>
      <c r="Y762">
        <v>1</v>
      </c>
      <c r="Z762">
        <v>0</v>
      </c>
      <c r="AA762">
        <v>1</v>
      </c>
      <c r="AB762">
        <v>1</v>
      </c>
      <c r="AC762">
        <v>0</v>
      </c>
      <c r="AD762">
        <v>4</v>
      </c>
      <c r="AF762">
        <v>0.17466367713004485</v>
      </c>
      <c r="AG762">
        <v>42281</v>
      </c>
    </row>
    <row r="763" spans="1:33" x14ac:dyDescent="0.2">
      <c r="A763" t="s">
        <v>3626</v>
      </c>
      <c r="B763" t="s">
        <v>3627</v>
      </c>
      <c r="C763" t="s">
        <v>1853</v>
      </c>
      <c r="D763">
        <v>1748</v>
      </c>
      <c r="F763" t="s">
        <v>977</v>
      </c>
      <c r="G763" t="s">
        <v>976</v>
      </c>
      <c r="H763">
        <v>72360</v>
      </c>
      <c r="I763">
        <v>1.2E-2</v>
      </c>
      <c r="J763">
        <v>0.10812356979405034</v>
      </c>
      <c r="K763">
        <v>4.0045766590389017E-3</v>
      </c>
      <c r="L763">
        <v>2.6818181818181817E-2</v>
      </c>
      <c r="M763">
        <v>0.35600000000000004</v>
      </c>
      <c r="N763">
        <v>0.14341677503250974</v>
      </c>
      <c r="O763">
        <v>0.20693471043895242</v>
      </c>
      <c r="P763">
        <v>2.8349082823790995E-2</v>
      </c>
      <c r="Q763">
        <v>0.20022883295194507</v>
      </c>
      <c r="R763">
        <v>8.5140997830802603E-2</v>
      </c>
      <c r="S763">
        <v>48167</v>
      </c>
      <c r="T763">
        <v>0</v>
      </c>
      <c r="U763">
        <v>0</v>
      </c>
      <c r="V763">
        <v>1</v>
      </c>
      <c r="W763">
        <v>0</v>
      </c>
      <c r="X763">
        <v>1</v>
      </c>
      <c r="Y763">
        <v>1</v>
      </c>
      <c r="Z763">
        <v>0</v>
      </c>
      <c r="AA763">
        <v>0</v>
      </c>
      <c r="AB763">
        <v>0</v>
      </c>
      <c r="AC763">
        <v>1</v>
      </c>
      <c r="AD763">
        <v>4</v>
      </c>
      <c r="AF763">
        <v>8.5140997830802603E-2</v>
      </c>
      <c r="AG763">
        <v>48167</v>
      </c>
    </row>
    <row r="764" spans="1:33" x14ac:dyDescent="0.2">
      <c r="A764" t="s">
        <v>3628</v>
      </c>
      <c r="B764" t="s">
        <v>3629</v>
      </c>
      <c r="C764" t="s">
        <v>3630</v>
      </c>
      <c r="D764">
        <v>1780</v>
      </c>
      <c r="F764" t="s">
        <v>977</v>
      </c>
      <c r="G764" t="s">
        <v>976</v>
      </c>
      <c r="H764">
        <v>182615</v>
      </c>
      <c r="I764">
        <v>2.8999999999999998E-2</v>
      </c>
      <c r="J764">
        <v>3.5393258426966293E-2</v>
      </c>
      <c r="K764">
        <v>0</v>
      </c>
      <c r="L764">
        <v>2.6818181818181817E-2</v>
      </c>
      <c r="M764">
        <v>0.371</v>
      </c>
      <c r="N764">
        <v>0.14341677503250974</v>
      </c>
      <c r="O764">
        <v>8.891752577319588E-2</v>
      </c>
      <c r="P764">
        <v>0</v>
      </c>
      <c r="Q764">
        <v>0.20280898876404493</v>
      </c>
      <c r="R764">
        <v>0.18795620437956204</v>
      </c>
      <c r="S764">
        <v>78810</v>
      </c>
      <c r="T764">
        <v>0</v>
      </c>
      <c r="U764">
        <v>0</v>
      </c>
      <c r="V764">
        <v>0</v>
      </c>
      <c r="W764">
        <v>0</v>
      </c>
      <c r="X764">
        <v>1</v>
      </c>
      <c r="Y764">
        <v>2</v>
      </c>
      <c r="Z764">
        <v>0</v>
      </c>
      <c r="AA764">
        <v>0</v>
      </c>
      <c r="AB764">
        <v>0</v>
      </c>
      <c r="AC764">
        <v>1</v>
      </c>
      <c r="AD764">
        <v>4</v>
      </c>
      <c r="AF764">
        <v>0.18795620437956204</v>
      </c>
      <c r="AG764">
        <v>78810</v>
      </c>
    </row>
    <row r="765" spans="1:33" x14ac:dyDescent="0.2">
      <c r="A765" t="s">
        <v>3631</v>
      </c>
      <c r="B765" t="s">
        <v>3632</v>
      </c>
      <c r="C765" t="s">
        <v>1762</v>
      </c>
      <c r="D765">
        <v>1143</v>
      </c>
      <c r="F765" t="s">
        <v>247</v>
      </c>
      <c r="G765" t="s">
        <v>1011</v>
      </c>
      <c r="H765">
        <v>84375</v>
      </c>
      <c r="I765">
        <v>3.6000000000000004E-2</v>
      </c>
      <c r="J765">
        <v>5.5118110236220472E-2</v>
      </c>
      <c r="K765">
        <v>3.4120734908136482E-2</v>
      </c>
      <c r="L765">
        <v>2.809090909090909E-2</v>
      </c>
      <c r="M765">
        <v>0.35899999999999999</v>
      </c>
      <c r="N765">
        <v>5.993401172413057E-2</v>
      </c>
      <c r="O765">
        <v>0.34201640135069949</v>
      </c>
      <c r="P765">
        <v>1.124567474048443E-2</v>
      </c>
      <c r="Q765">
        <v>0.18547681539807523</v>
      </c>
      <c r="R765">
        <v>0.15454229028889663</v>
      </c>
      <c r="S765">
        <v>41900</v>
      </c>
      <c r="T765">
        <v>0</v>
      </c>
      <c r="U765">
        <v>0</v>
      </c>
      <c r="V765">
        <v>0</v>
      </c>
      <c r="W765">
        <v>1</v>
      </c>
      <c r="X765">
        <v>1</v>
      </c>
      <c r="Y765">
        <v>1</v>
      </c>
      <c r="Z765">
        <v>0</v>
      </c>
      <c r="AA765">
        <v>0</v>
      </c>
      <c r="AB765">
        <v>0</v>
      </c>
      <c r="AC765">
        <v>1</v>
      </c>
      <c r="AD765">
        <v>4</v>
      </c>
      <c r="AF765">
        <v>0.15454229028889663</v>
      </c>
      <c r="AG765">
        <v>41900</v>
      </c>
    </row>
    <row r="766" spans="1:33" x14ac:dyDescent="0.2">
      <c r="A766" t="s">
        <v>3633</v>
      </c>
      <c r="B766" t="s">
        <v>3634</v>
      </c>
      <c r="C766" t="s">
        <v>1950</v>
      </c>
      <c r="D766">
        <v>1409</v>
      </c>
      <c r="F766" t="s">
        <v>1090</v>
      </c>
      <c r="G766" t="s">
        <v>1089</v>
      </c>
      <c r="H766">
        <v>100486</v>
      </c>
      <c r="I766">
        <v>7.9000000000000001E-2</v>
      </c>
      <c r="J766">
        <v>4.6132008516678494E-2</v>
      </c>
      <c r="K766">
        <v>8.516678495386799E-3</v>
      </c>
      <c r="L766">
        <v>2.2545454545454546E-2</v>
      </c>
      <c r="M766">
        <v>0.38600000000000001</v>
      </c>
      <c r="N766">
        <v>0.16787640775660517</v>
      </c>
      <c r="O766">
        <v>0.13032685146876294</v>
      </c>
      <c r="P766">
        <v>0</v>
      </c>
      <c r="Q766">
        <v>0.20085166784953867</v>
      </c>
      <c r="R766">
        <v>0.13816189896530737</v>
      </c>
      <c r="S766">
        <v>46475</v>
      </c>
      <c r="T766">
        <v>0</v>
      </c>
      <c r="U766">
        <v>1</v>
      </c>
      <c r="V766">
        <v>0</v>
      </c>
      <c r="W766">
        <v>0</v>
      </c>
      <c r="X766">
        <v>0</v>
      </c>
      <c r="Y766">
        <v>2</v>
      </c>
      <c r="Z766">
        <v>0</v>
      </c>
      <c r="AA766">
        <v>0</v>
      </c>
      <c r="AB766">
        <v>0</v>
      </c>
      <c r="AC766">
        <v>1</v>
      </c>
      <c r="AD766">
        <v>4</v>
      </c>
      <c r="AF766">
        <v>0.13816189896530737</v>
      </c>
      <c r="AG766">
        <v>46475</v>
      </c>
    </row>
    <row r="767" spans="1:33" x14ac:dyDescent="0.2">
      <c r="A767" t="s">
        <v>3635</v>
      </c>
      <c r="B767" t="s">
        <v>3636</v>
      </c>
      <c r="C767" t="s">
        <v>1848</v>
      </c>
      <c r="D767">
        <v>946</v>
      </c>
      <c r="F767" t="s">
        <v>1045</v>
      </c>
      <c r="G767" t="s">
        <v>1044</v>
      </c>
      <c r="H767">
        <v>89167</v>
      </c>
      <c r="I767">
        <v>4.2999999999999997E-2</v>
      </c>
      <c r="J767">
        <v>7.7167019027484143E-2</v>
      </c>
      <c r="K767">
        <v>4.4397463002114168E-2</v>
      </c>
      <c r="L767">
        <v>3.2000000000000001E-2</v>
      </c>
      <c r="M767">
        <v>0.26100000000000001</v>
      </c>
      <c r="N767">
        <v>5.716481867041108E-2</v>
      </c>
      <c r="O767">
        <v>0.32957110609480811</v>
      </c>
      <c r="P767">
        <v>3.0737704918032786E-2</v>
      </c>
      <c r="Q767">
        <v>9.0909090909090912E-2</v>
      </c>
      <c r="R767">
        <v>0.1164783794312427</v>
      </c>
      <c r="S767">
        <v>52833</v>
      </c>
      <c r="T767">
        <v>0</v>
      </c>
      <c r="U767">
        <v>0</v>
      </c>
      <c r="V767">
        <v>1</v>
      </c>
      <c r="W767">
        <v>1</v>
      </c>
      <c r="X767">
        <v>2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4</v>
      </c>
      <c r="AF767">
        <v>0.1164783794312427</v>
      </c>
      <c r="AG767">
        <v>52833</v>
      </c>
    </row>
    <row r="768" spans="1:33" x14ac:dyDescent="0.2">
      <c r="A768" t="s">
        <v>3637</v>
      </c>
      <c r="B768" t="s">
        <v>3638</v>
      </c>
      <c r="C768" t="s">
        <v>1842</v>
      </c>
      <c r="D768">
        <v>2873</v>
      </c>
      <c r="F768" t="s">
        <v>1045</v>
      </c>
      <c r="G768" t="s">
        <v>1044</v>
      </c>
      <c r="H768">
        <v>131299</v>
      </c>
      <c r="I768">
        <v>2.7999999999999997E-2</v>
      </c>
      <c r="J768">
        <v>4.5248868778280547E-3</v>
      </c>
      <c r="K768">
        <v>1.0093978419770276E-2</v>
      </c>
      <c r="L768">
        <v>3.2000000000000001E-2</v>
      </c>
      <c r="M768">
        <v>0.34200000000000003</v>
      </c>
      <c r="N768">
        <v>5.716481867041108E-2</v>
      </c>
      <c r="O768">
        <v>0.14042314173375772</v>
      </c>
      <c r="P768">
        <v>5.1823416506717852E-2</v>
      </c>
      <c r="Q768">
        <v>0.22937695788374521</v>
      </c>
      <c r="R768">
        <v>6.7796610169491525E-2</v>
      </c>
      <c r="S768">
        <v>66889</v>
      </c>
      <c r="T768">
        <v>0</v>
      </c>
      <c r="U768">
        <v>0</v>
      </c>
      <c r="V768">
        <v>0</v>
      </c>
      <c r="W768">
        <v>0</v>
      </c>
      <c r="X768">
        <v>2</v>
      </c>
      <c r="Y768">
        <v>1</v>
      </c>
      <c r="Z768">
        <v>0</v>
      </c>
      <c r="AA768">
        <v>0</v>
      </c>
      <c r="AB768">
        <v>0</v>
      </c>
      <c r="AC768">
        <v>1</v>
      </c>
      <c r="AD768">
        <v>4</v>
      </c>
      <c r="AF768">
        <v>6.7796610169491525E-2</v>
      </c>
      <c r="AG768">
        <v>66889</v>
      </c>
    </row>
    <row r="769" spans="1:33" x14ac:dyDescent="0.2">
      <c r="A769" t="s">
        <v>3639</v>
      </c>
      <c r="B769" t="s">
        <v>3640</v>
      </c>
      <c r="C769" t="s">
        <v>3641</v>
      </c>
      <c r="D769">
        <v>1146</v>
      </c>
      <c r="F769" t="s">
        <v>998</v>
      </c>
      <c r="G769" t="s">
        <v>997</v>
      </c>
      <c r="H769">
        <v>71250</v>
      </c>
      <c r="I769">
        <v>2.4E-2</v>
      </c>
      <c r="J769">
        <v>4.6247818499127402E-2</v>
      </c>
      <c r="K769">
        <v>6.1954624781849911E-2</v>
      </c>
      <c r="L769">
        <v>2.7545454545454543E-2</v>
      </c>
      <c r="M769">
        <v>0.315</v>
      </c>
      <c r="N769">
        <v>3.6888775789844577E-2</v>
      </c>
      <c r="O769">
        <v>0.32821021318790283</v>
      </c>
      <c r="P769">
        <v>2.7989821882951654E-2</v>
      </c>
      <c r="Q769">
        <v>0.13525305410122165</v>
      </c>
      <c r="R769">
        <v>0.14955752212389381</v>
      </c>
      <c r="S769">
        <v>29702</v>
      </c>
      <c r="T769">
        <v>0</v>
      </c>
      <c r="U769">
        <v>0</v>
      </c>
      <c r="V769">
        <v>0</v>
      </c>
      <c r="W769">
        <v>2</v>
      </c>
      <c r="X769">
        <v>1</v>
      </c>
      <c r="Y769">
        <v>1</v>
      </c>
      <c r="Z769">
        <v>0</v>
      </c>
      <c r="AA769">
        <v>0</v>
      </c>
      <c r="AB769">
        <v>0</v>
      </c>
      <c r="AC769">
        <v>0</v>
      </c>
      <c r="AD769">
        <v>4</v>
      </c>
      <c r="AF769">
        <v>0.14955752212389381</v>
      </c>
      <c r="AG769">
        <v>29702</v>
      </c>
    </row>
    <row r="770" spans="1:33" x14ac:dyDescent="0.2">
      <c r="A770" t="s">
        <v>3642</v>
      </c>
      <c r="B770" t="s">
        <v>3643</v>
      </c>
      <c r="C770" t="s">
        <v>1926</v>
      </c>
      <c r="D770">
        <v>1712</v>
      </c>
      <c r="F770" t="s">
        <v>972</v>
      </c>
      <c r="G770" t="s">
        <v>971</v>
      </c>
      <c r="H770">
        <v>131364</v>
      </c>
      <c r="I770">
        <v>3.2000000000000001E-2</v>
      </c>
      <c r="J770">
        <v>2.9205607476635514E-2</v>
      </c>
      <c r="K770">
        <v>2.7453271028037383E-2</v>
      </c>
      <c r="L770">
        <v>3.0727272727272725E-2</v>
      </c>
      <c r="M770">
        <v>0.29100000000000004</v>
      </c>
      <c r="N770">
        <v>9.0296649086760147E-2</v>
      </c>
      <c r="O770">
        <v>0.15498812351543942</v>
      </c>
      <c r="P770">
        <v>7.7129084092126404E-2</v>
      </c>
      <c r="Q770">
        <v>0.11039719626168225</v>
      </c>
      <c r="R770">
        <v>7.2413793103448282E-2</v>
      </c>
      <c r="S770">
        <v>71100</v>
      </c>
      <c r="T770">
        <v>0</v>
      </c>
      <c r="U770">
        <v>0</v>
      </c>
      <c r="V770">
        <v>0</v>
      </c>
      <c r="W770">
        <v>1</v>
      </c>
      <c r="X770">
        <v>2</v>
      </c>
      <c r="Y770">
        <v>0</v>
      </c>
      <c r="Z770">
        <v>0</v>
      </c>
      <c r="AA770">
        <v>0</v>
      </c>
      <c r="AB770">
        <v>1</v>
      </c>
      <c r="AC770">
        <v>0</v>
      </c>
      <c r="AD770">
        <v>4</v>
      </c>
      <c r="AF770">
        <v>7.2413793103448282E-2</v>
      </c>
      <c r="AG770">
        <v>71100</v>
      </c>
    </row>
    <row r="771" spans="1:33" x14ac:dyDescent="0.2">
      <c r="A771" t="s">
        <v>3644</v>
      </c>
      <c r="B771" t="s">
        <v>3645</v>
      </c>
      <c r="C771" t="s">
        <v>3646</v>
      </c>
      <c r="D771">
        <v>194</v>
      </c>
      <c r="F771" t="s">
        <v>958</v>
      </c>
      <c r="G771" t="s">
        <v>957</v>
      </c>
      <c r="H771">
        <v>56944</v>
      </c>
      <c r="I771">
        <v>5.7000000000000002E-2</v>
      </c>
      <c r="J771">
        <v>4.1237113402061855E-2</v>
      </c>
      <c r="K771">
        <v>0</v>
      </c>
      <c r="L771">
        <v>2.4363636363636362E-2</v>
      </c>
      <c r="M771">
        <v>0.28399999999999997</v>
      </c>
      <c r="N771">
        <v>0.13365062195781505</v>
      </c>
      <c r="O771">
        <v>0.2851985559566787</v>
      </c>
      <c r="P771">
        <v>0.11415525114155251</v>
      </c>
      <c r="Q771">
        <v>0.21134020618556701</v>
      </c>
      <c r="R771">
        <v>0.21813031161473087</v>
      </c>
      <c r="S771">
        <v>28353</v>
      </c>
      <c r="T771">
        <v>1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2</v>
      </c>
      <c r="AC771">
        <v>1</v>
      </c>
      <c r="AD771">
        <v>4</v>
      </c>
      <c r="AF771">
        <v>0.21813031161473087</v>
      </c>
      <c r="AG771">
        <v>28353</v>
      </c>
    </row>
    <row r="772" spans="1:33" x14ac:dyDescent="0.2">
      <c r="A772" t="s">
        <v>3647</v>
      </c>
      <c r="B772" t="s">
        <v>3648</v>
      </c>
      <c r="C772" t="s">
        <v>1837</v>
      </c>
      <c r="D772">
        <v>1346</v>
      </c>
      <c r="F772" t="s">
        <v>1022</v>
      </c>
      <c r="G772" t="s">
        <v>1021</v>
      </c>
      <c r="H772">
        <v>101500</v>
      </c>
      <c r="I772">
        <v>1.7000000000000001E-2</v>
      </c>
      <c r="J772">
        <v>5.1263001485884099E-2</v>
      </c>
      <c r="K772">
        <v>3.0460624071322436E-2</v>
      </c>
      <c r="L772">
        <v>2.7272727272727275E-2</v>
      </c>
      <c r="M772">
        <v>0.35899999999999999</v>
      </c>
      <c r="N772">
        <v>5.4638356340840294E-3</v>
      </c>
      <c r="O772">
        <v>0.34502712477396019</v>
      </c>
      <c r="P772">
        <v>6.207366984993179E-2</v>
      </c>
      <c r="Q772">
        <v>0.14338781575037146</v>
      </c>
      <c r="R772">
        <v>0.11069518716577541</v>
      </c>
      <c r="S772">
        <v>57583</v>
      </c>
      <c r="T772">
        <v>0</v>
      </c>
      <c r="U772">
        <v>0</v>
      </c>
      <c r="V772">
        <v>0</v>
      </c>
      <c r="W772">
        <v>1</v>
      </c>
      <c r="X772">
        <v>1</v>
      </c>
      <c r="Y772">
        <v>1</v>
      </c>
      <c r="Z772">
        <v>0</v>
      </c>
      <c r="AA772">
        <v>0</v>
      </c>
      <c r="AB772">
        <v>1</v>
      </c>
      <c r="AC772">
        <v>0</v>
      </c>
      <c r="AD772">
        <v>4</v>
      </c>
      <c r="AF772">
        <v>0.11069518716577541</v>
      </c>
      <c r="AG772">
        <v>57583</v>
      </c>
    </row>
    <row r="773" spans="1:33" x14ac:dyDescent="0.2">
      <c r="A773" t="s">
        <v>3649</v>
      </c>
      <c r="B773" t="s">
        <v>3650</v>
      </c>
      <c r="C773" t="s">
        <v>1839</v>
      </c>
      <c r="D773">
        <v>838</v>
      </c>
      <c r="F773" t="s">
        <v>1022</v>
      </c>
      <c r="G773" t="s">
        <v>1021</v>
      </c>
      <c r="H773">
        <v>72656</v>
      </c>
      <c r="I773">
        <v>0.05</v>
      </c>
      <c r="J773">
        <v>2.7446300715990454E-2</v>
      </c>
      <c r="K773">
        <v>2.9832935560859187E-2</v>
      </c>
      <c r="L773">
        <v>2.7272727272727275E-2</v>
      </c>
      <c r="M773">
        <v>0.33299999999999996</v>
      </c>
      <c r="N773">
        <v>5.4638356340840294E-3</v>
      </c>
      <c r="O773">
        <v>0.36243016759776536</v>
      </c>
      <c r="P773">
        <v>3.3783783783783786E-2</v>
      </c>
      <c r="Q773">
        <v>0.16467780429594273</v>
      </c>
      <c r="R773">
        <v>0.26962616822429908</v>
      </c>
      <c r="S773">
        <v>37333</v>
      </c>
      <c r="T773">
        <v>0</v>
      </c>
      <c r="U773">
        <v>0</v>
      </c>
      <c r="V773">
        <v>0</v>
      </c>
      <c r="W773">
        <v>1</v>
      </c>
      <c r="X773">
        <v>1</v>
      </c>
      <c r="Y773">
        <v>1</v>
      </c>
      <c r="Z773">
        <v>0</v>
      </c>
      <c r="AA773">
        <v>1</v>
      </c>
      <c r="AB773">
        <v>0</v>
      </c>
      <c r="AC773">
        <v>0</v>
      </c>
      <c r="AD773">
        <v>4</v>
      </c>
      <c r="AF773">
        <v>0.26962616822429908</v>
      </c>
      <c r="AG773">
        <v>37333</v>
      </c>
    </row>
    <row r="774" spans="1:33" x14ac:dyDescent="0.2">
      <c r="A774" t="s">
        <v>3651</v>
      </c>
      <c r="B774" t="s">
        <v>3652</v>
      </c>
      <c r="C774" t="s">
        <v>1906</v>
      </c>
      <c r="D774">
        <v>967</v>
      </c>
      <c r="F774" t="s">
        <v>1102</v>
      </c>
      <c r="G774" t="s">
        <v>1101</v>
      </c>
      <c r="H774">
        <v>92417</v>
      </c>
      <c r="I774">
        <v>6.0999999999999999E-2</v>
      </c>
      <c r="J774">
        <v>4.3433298862461223E-2</v>
      </c>
      <c r="K774">
        <v>2.5853154084798345E-2</v>
      </c>
      <c r="L774">
        <v>2.6363636363636363E-2</v>
      </c>
      <c r="M774">
        <v>0.35700000000000004</v>
      </c>
      <c r="N774">
        <v>-2.317792068595927E-2</v>
      </c>
      <c r="O774">
        <v>0.36879823594266814</v>
      </c>
      <c r="P774">
        <v>2.75049115913556E-2</v>
      </c>
      <c r="Q774">
        <v>0.11789038262668046</v>
      </c>
      <c r="R774">
        <v>0.12347140039447732</v>
      </c>
      <c r="S774">
        <v>46233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1</v>
      </c>
      <c r="Z774">
        <v>2</v>
      </c>
      <c r="AA774">
        <v>1</v>
      </c>
      <c r="AB774">
        <v>0</v>
      </c>
      <c r="AC774">
        <v>0</v>
      </c>
      <c r="AD774">
        <v>4</v>
      </c>
      <c r="AF774">
        <v>0.12347140039447732</v>
      </c>
      <c r="AG774">
        <v>46233</v>
      </c>
    </row>
    <row r="775" spans="1:33" x14ac:dyDescent="0.2">
      <c r="A775" t="s">
        <v>3653</v>
      </c>
      <c r="B775" t="s">
        <v>3654</v>
      </c>
      <c r="C775" t="s">
        <v>3655</v>
      </c>
      <c r="D775">
        <v>1514</v>
      </c>
      <c r="F775" t="s">
        <v>1090</v>
      </c>
      <c r="G775" t="s">
        <v>1089</v>
      </c>
      <c r="H775">
        <v>126957</v>
      </c>
      <c r="I775">
        <v>4.7E-2</v>
      </c>
      <c r="J775">
        <v>3.5667107001321002E-2</v>
      </c>
      <c r="K775">
        <v>3.3685601056803169E-2</v>
      </c>
      <c r="L775">
        <v>2.2545454545454546E-2</v>
      </c>
      <c r="M775">
        <v>0.36899999999999999</v>
      </c>
      <c r="N775">
        <v>0.16787640775660517</v>
      </c>
      <c r="O775">
        <v>1.6387472687545521E-2</v>
      </c>
      <c r="P775">
        <v>2.6992287917737789E-2</v>
      </c>
      <c r="Q775">
        <v>0.22787318361955086</v>
      </c>
      <c r="R775">
        <v>7.5485436893203889E-2</v>
      </c>
      <c r="S775">
        <v>39235</v>
      </c>
      <c r="T775">
        <v>0</v>
      </c>
      <c r="U775">
        <v>0</v>
      </c>
      <c r="V775">
        <v>0</v>
      </c>
      <c r="W775">
        <v>1</v>
      </c>
      <c r="X775">
        <v>0</v>
      </c>
      <c r="Y775">
        <v>2</v>
      </c>
      <c r="Z775">
        <v>0</v>
      </c>
      <c r="AA775">
        <v>0</v>
      </c>
      <c r="AB775">
        <v>0</v>
      </c>
      <c r="AC775">
        <v>1</v>
      </c>
      <c r="AD775">
        <v>4</v>
      </c>
      <c r="AF775">
        <v>7.5485436893203889E-2</v>
      </c>
      <c r="AG775">
        <v>39235</v>
      </c>
    </row>
    <row r="776" spans="1:33" x14ac:dyDescent="0.2">
      <c r="A776" t="s">
        <v>3656</v>
      </c>
      <c r="B776" t="s">
        <v>3657</v>
      </c>
      <c r="C776" t="s">
        <v>1640</v>
      </c>
      <c r="D776">
        <v>851</v>
      </c>
      <c r="F776" t="s">
        <v>977</v>
      </c>
      <c r="G776" t="s">
        <v>976</v>
      </c>
      <c r="H776">
        <v>83681</v>
      </c>
      <c r="I776">
        <v>9.0999999999999998E-2</v>
      </c>
      <c r="J776">
        <v>2.9377203290246769E-2</v>
      </c>
      <c r="K776">
        <v>2.3501762632197415E-2</v>
      </c>
      <c r="L776">
        <v>2.6818181818181817E-2</v>
      </c>
      <c r="M776">
        <v>0.35200000000000004</v>
      </c>
      <c r="N776">
        <v>0.14341677503250974</v>
      </c>
      <c r="O776">
        <v>0.16737891737891739</v>
      </c>
      <c r="P776">
        <v>8.2529474812433015E-2</v>
      </c>
      <c r="Q776">
        <v>0.15276145710928318</v>
      </c>
      <c r="R776">
        <v>0.17252228631358155</v>
      </c>
      <c r="S776">
        <v>43826</v>
      </c>
      <c r="T776">
        <v>0</v>
      </c>
      <c r="U776">
        <v>1</v>
      </c>
      <c r="V776">
        <v>0</v>
      </c>
      <c r="W776">
        <v>0</v>
      </c>
      <c r="X776">
        <v>1</v>
      </c>
      <c r="Y776">
        <v>1</v>
      </c>
      <c r="Z776">
        <v>0</v>
      </c>
      <c r="AA776">
        <v>0</v>
      </c>
      <c r="AB776">
        <v>1</v>
      </c>
      <c r="AC776">
        <v>0</v>
      </c>
      <c r="AD776">
        <v>4</v>
      </c>
      <c r="AF776">
        <v>0.17252228631358155</v>
      </c>
      <c r="AG776">
        <v>43826</v>
      </c>
    </row>
    <row r="777" spans="1:33" x14ac:dyDescent="0.2">
      <c r="A777" t="s">
        <v>3658</v>
      </c>
      <c r="B777" t="s">
        <v>3659</v>
      </c>
      <c r="C777" t="s">
        <v>1840</v>
      </c>
      <c r="D777">
        <v>1468</v>
      </c>
      <c r="F777" t="s">
        <v>1070</v>
      </c>
      <c r="G777" t="s">
        <v>1069</v>
      </c>
      <c r="H777">
        <v>104091</v>
      </c>
      <c r="I777">
        <v>5.4000000000000006E-2</v>
      </c>
      <c r="J777">
        <v>4.9046321525885561E-2</v>
      </c>
      <c r="K777">
        <v>2.7929155313351498E-2</v>
      </c>
      <c r="L777">
        <v>2.9272727272727277E-2</v>
      </c>
      <c r="M777">
        <v>0.28100000000000003</v>
      </c>
      <c r="N777">
        <v>4.1193073460981007E-4</v>
      </c>
      <c r="O777">
        <v>0.20060905976398935</v>
      </c>
      <c r="P777">
        <v>6.7084639498432602E-2</v>
      </c>
      <c r="Q777">
        <v>0.12942779291553133</v>
      </c>
      <c r="R777">
        <v>0.10348209906817067</v>
      </c>
      <c r="S777">
        <v>58458</v>
      </c>
      <c r="T777">
        <v>0</v>
      </c>
      <c r="U777">
        <v>0</v>
      </c>
      <c r="V777">
        <v>0</v>
      </c>
      <c r="W777">
        <v>1</v>
      </c>
      <c r="X777">
        <v>2</v>
      </c>
      <c r="Y777">
        <v>0</v>
      </c>
      <c r="Z777">
        <v>0</v>
      </c>
      <c r="AA777">
        <v>0</v>
      </c>
      <c r="AB777">
        <v>1</v>
      </c>
      <c r="AC777">
        <v>0</v>
      </c>
      <c r="AD777">
        <v>4</v>
      </c>
      <c r="AF777">
        <v>0.10348209906817067</v>
      </c>
      <c r="AG777">
        <v>58458</v>
      </c>
    </row>
    <row r="778" spans="1:33" x14ac:dyDescent="0.2">
      <c r="A778" t="s">
        <v>3660</v>
      </c>
      <c r="B778" t="s">
        <v>3661</v>
      </c>
      <c r="C778" t="s">
        <v>1915</v>
      </c>
      <c r="D778">
        <v>1801</v>
      </c>
      <c r="F778" t="s">
        <v>998</v>
      </c>
      <c r="G778" t="s">
        <v>997</v>
      </c>
      <c r="H778">
        <v>81250</v>
      </c>
      <c r="I778">
        <v>0.10300000000000001</v>
      </c>
      <c r="J778">
        <v>0.10105496946141032</v>
      </c>
      <c r="K778">
        <v>1.7212659633536923E-2</v>
      </c>
      <c r="L778">
        <v>2.7545454545454543E-2</v>
      </c>
      <c r="M778">
        <v>0.27100000000000002</v>
      </c>
      <c r="N778">
        <v>3.6888775789844577E-2</v>
      </c>
      <c r="O778">
        <v>0.26045122760451228</v>
      </c>
      <c r="P778">
        <v>3.0704076230809951E-2</v>
      </c>
      <c r="Q778">
        <v>0.22931704608550804</v>
      </c>
      <c r="R778">
        <v>0.21140939597315436</v>
      </c>
      <c r="S778">
        <v>40298</v>
      </c>
      <c r="T778">
        <v>0</v>
      </c>
      <c r="U778">
        <v>1</v>
      </c>
      <c r="V778">
        <v>1</v>
      </c>
      <c r="W778">
        <v>0</v>
      </c>
      <c r="X778">
        <v>1</v>
      </c>
      <c r="Y778">
        <v>0</v>
      </c>
      <c r="Z778">
        <v>0</v>
      </c>
      <c r="AA778">
        <v>0</v>
      </c>
      <c r="AB778">
        <v>0</v>
      </c>
      <c r="AC778">
        <v>1</v>
      </c>
      <c r="AD778">
        <v>4</v>
      </c>
      <c r="AF778">
        <v>0.21140939597315436</v>
      </c>
      <c r="AG778">
        <v>40298</v>
      </c>
    </row>
    <row r="779" spans="1:33" x14ac:dyDescent="0.2">
      <c r="A779" t="s">
        <v>3662</v>
      </c>
      <c r="B779" t="s">
        <v>3663</v>
      </c>
      <c r="C779" t="s">
        <v>1649</v>
      </c>
      <c r="D779">
        <v>1535</v>
      </c>
      <c r="F779" t="s">
        <v>1032</v>
      </c>
      <c r="G779" t="s">
        <v>1031</v>
      </c>
      <c r="H779">
        <v>76901</v>
      </c>
      <c r="I779">
        <v>3.6000000000000004E-2</v>
      </c>
      <c r="J779">
        <v>4.1042345276872963E-2</v>
      </c>
      <c r="K779">
        <v>7.0358306188925079E-2</v>
      </c>
      <c r="L779">
        <v>2.9181818181818184E-2</v>
      </c>
      <c r="M779">
        <v>0.29899999999999999</v>
      </c>
      <c r="N779">
        <v>2.635578958797025E-2</v>
      </c>
      <c r="O779">
        <v>0.4353278394840559</v>
      </c>
      <c r="P779">
        <v>4.692260816575259E-2</v>
      </c>
      <c r="Q779">
        <v>0.15114006514657979</v>
      </c>
      <c r="R779">
        <v>0.18196244379793705</v>
      </c>
      <c r="S779">
        <v>46442</v>
      </c>
      <c r="T779">
        <v>0</v>
      </c>
      <c r="U779">
        <v>0</v>
      </c>
      <c r="V779">
        <v>0</v>
      </c>
      <c r="W779">
        <v>2</v>
      </c>
      <c r="X779">
        <v>1</v>
      </c>
      <c r="Y779">
        <v>0</v>
      </c>
      <c r="Z779">
        <v>0</v>
      </c>
      <c r="AA779">
        <v>1</v>
      </c>
      <c r="AB779">
        <v>0</v>
      </c>
      <c r="AC779">
        <v>0</v>
      </c>
      <c r="AD779">
        <v>4</v>
      </c>
      <c r="AF779">
        <v>0.18196244379793705</v>
      </c>
      <c r="AG779">
        <v>46442</v>
      </c>
    </row>
    <row r="780" spans="1:33" x14ac:dyDescent="0.2">
      <c r="A780" t="s">
        <v>3664</v>
      </c>
      <c r="B780" t="s">
        <v>3665</v>
      </c>
      <c r="C780" t="s">
        <v>1805</v>
      </c>
      <c r="D780">
        <v>925</v>
      </c>
      <c r="F780" t="s">
        <v>1008</v>
      </c>
      <c r="G780" t="s">
        <v>1007</v>
      </c>
      <c r="H780">
        <v>77974</v>
      </c>
      <c r="I780">
        <v>6.3E-2</v>
      </c>
      <c r="J780">
        <v>6.054054054054054E-2</v>
      </c>
      <c r="K780">
        <v>2.9189189189189189E-2</v>
      </c>
      <c r="L780">
        <v>2.7818181818181818E-2</v>
      </c>
      <c r="M780">
        <v>0.29299999999999998</v>
      </c>
      <c r="N780">
        <v>6.2158756824863499E-2</v>
      </c>
      <c r="O780">
        <v>0.37316930287053313</v>
      </c>
      <c r="P780">
        <v>8.8967971530249115E-2</v>
      </c>
      <c r="Q780">
        <v>0.16648648648648648</v>
      </c>
      <c r="R780">
        <v>0.13135228251507322</v>
      </c>
      <c r="S780">
        <v>39679</v>
      </c>
      <c r="T780">
        <v>0</v>
      </c>
      <c r="U780">
        <v>0</v>
      </c>
      <c r="V780">
        <v>0</v>
      </c>
      <c r="W780">
        <v>1</v>
      </c>
      <c r="X780">
        <v>1</v>
      </c>
      <c r="Y780">
        <v>0</v>
      </c>
      <c r="Z780">
        <v>0</v>
      </c>
      <c r="AA780">
        <v>1</v>
      </c>
      <c r="AB780">
        <v>1</v>
      </c>
      <c r="AC780">
        <v>0</v>
      </c>
      <c r="AD780">
        <v>4</v>
      </c>
      <c r="AF780">
        <v>0.13135228251507322</v>
      </c>
      <c r="AG780">
        <v>39679</v>
      </c>
    </row>
    <row r="781" spans="1:33" x14ac:dyDescent="0.2">
      <c r="A781" t="s">
        <v>3666</v>
      </c>
      <c r="B781" t="s">
        <v>3667</v>
      </c>
      <c r="C781" t="s">
        <v>1936</v>
      </c>
      <c r="D781">
        <v>2164</v>
      </c>
      <c r="F781" t="s">
        <v>1043</v>
      </c>
      <c r="G781" t="s">
        <v>1042</v>
      </c>
      <c r="H781">
        <v>82353</v>
      </c>
      <c r="I781">
        <v>6.0999999999999999E-2</v>
      </c>
      <c r="J781">
        <v>4.66728280961183E-2</v>
      </c>
      <c r="K781">
        <v>1.4787430683918669E-2</v>
      </c>
      <c r="L781">
        <v>2.7272727272727278E-2</v>
      </c>
      <c r="M781">
        <v>0.27</v>
      </c>
      <c r="N781">
        <v>3.2434185631655766E-4</v>
      </c>
      <c r="O781">
        <v>0.38270657457150165</v>
      </c>
      <c r="P781">
        <v>8.7082129591415605E-2</v>
      </c>
      <c r="Q781">
        <v>0.19085027726432532</v>
      </c>
      <c r="R781">
        <v>0.15076197387518142</v>
      </c>
      <c r="S781">
        <v>37112</v>
      </c>
      <c r="T781">
        <v>0</v>
      </c>
      <c r="U781">
        <v>0</v>
      </c>
      <c r="V781">
        <v>0</v>
      </c>
      <c r="W781">
        <v>0</v>
      </c>
      <c r="X781">
        <v>1</v>
      </c>
      <c r="Y781">
        <v>0</v>
      </c>
      <c r="Z781">
        <v>0</v>
      </c>
      <c r="AA781">
        <v>1</v>
      </c>
      <c r="AB781">
        <v>1</v>
      </c>
      <c r="AC781">
        <v>1</v>
      </c>
      <c r="AD781">
        <v>4</v>
      </c>
      <c r="AF781">
        <v>0.15076197387518142</v>
      </c>
      <c r="AG781">
        <v>37112</v>
      </c>
    </row>
    <row r="782" spans="1:33" x14ac:dyDescent="0.2">
      <c r="A782" t="s">
        <v>3668</v>
      </c>
      <c r="B782" t="s">
        <v>3669</v>
      </c>
      <c r="C782" t="s">
        <v>1834</v>
      </c>
      <c r="D782">
        <v>1512</v>
      </c>
      <c r="F782" t="s">
        <v>961</v>
      </c>
      <c r="G782" t="s">
        <v>960</v>
      </c>
      <c r="H782">
        <v>80855</v>
      </c>
      <c r="I782">
        <v>7.9000000000000001E-2</v>
      </c>
      <c r="J782">
        <v>6.3492063492063489E-2</v>
      </c>
      <c r="K782">
        <v>2.3809523809523808E-2</v>
      </c>
      <c r="L782">
        <v>2.0181818181818179E-2</v>
      </c>
      <c r="M782">
        <v>0.314</v>
      </c>
      <c r="N782">
        <v>0.50718983896575187</v>
      </c>
      <c r="O782">
        <v>0.36108068638189122</v>
      </c>
      <c r="P782">
        <v>6.7817509247842175E-2</v>
      </c>
      <c r="Q782">
        <v>0.17195767195767195</v>
      </c>
      <c r="R782">
        <v>0.19088669950738915</v>
      </c>
      <c r="S782">
        <v>42392</v>
      </c>
      <c r="T782">
        <v>0</v>
      </c>
      <c r="U782">
        <v>1</v>
      </c>
      <c r="V782">
        <v>0</v>
      </c>
      <c r="W782">
        <v>0</v>
      </c>
      <c r="X782">
        <v>0</v>
      </c>
      <c r="Y782">
        <v>1</v>
      </c>
      <c r="Z782">
        <v>0</v>
      </c>
      <c r="AA782">
        <v>1</v>
      </c>
      <c r="AB782">
        <v>1</v>
      </c>
      <c r="AC782">
        <v>0</v>
      </c>
      <c r="AD782">
        <v>4</v>
      </c>
      <c r="AF782">
        <v>0.19088669950738915</v>
      </c>
      <c r="AG782">
        <v>42392</v>
      </c>
    </row>
    <row r="783" spans="1:33" x14ac:dyDescent="0.2">
      <c r="A783" t="s">
        <v>3670</v>
      </c>
      <c r="B783" t="s">
        <v>3671</v>
      </c>
      <c r="C783" t="s">
        <v>1911</v>
      </c>
      <c r="D783">
        <v>3696</v>
      </c>
      <c r="F783" t="s">
        <v>961</v>
      </c>
      <c r="G783" t="s">
        <v>960</v>
      </c>
      <c r="H783">
        <v>72985</v>
      </c>
      <c r="I783">
        <v>8.5000000000000006E-2</v>
      </c>
      <c r="J783">
        <v>7.061688311688312E-2</v>
      </c>
      <c r="K783">
        <v>1.9751082251082252E-2</v>
      </c>
      <c r="L783">
        <v>2.0181818181818179E-2</v>
      </c>
      <c r="M783">
        <v>0.25700000000000001</v>
      </c>
      <c r="N783">
        <v>0.50718983896575187</v>
      </c>
      <c r="O783">
        <v>0.21952117863720075</v>
      </c>
      <c r="P783">
        <v>2.6343519494204427E-2</v>
      </c>
      <c r="Q783">
        <v>0.27137445887445888</v>
      </c>
      <c r="R783">
        <v>0.1950813829155281</v>
      </c>
      <c r="S783">
        <v>34694</v>
      </c>
      <c r="T783">
        <v>0</v>
      </c>
      <c r="U783">
        <v>1</v>
      </c>
      <c r="V783">
        <v>1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2</v>
      </c>
      <c r="AD783">
        <v>4</v>
      </c>
      <c r="AF783">
        <v>0.1950813829155281</v>
      </c>
      <c r="AG783">
        <v>34694</v>
      </c>
    </row>
    <row r="784" spans="1:33" x14ac:dyDescent="0.2">
      <c r="A784" t="s">
        <v>3672</v>
      </c>
      <c r="B784" t="s">
        <v>3673</v>
      </c>
      <c r="C784" t="s">
        <v>3674</v>
      </c>
      <c r="D784">
        <v>948</v>
      </c>
      <c r="F784" t="s">
        <v>961</v>
      </c>
      <c r="G784" t="s">
        <v>960</v>
      </c>
      <c r="H784">
        <v>92357</v>
      </c>
      <c r="I784">
        <v>4.2999999999999997E-2</v>
      </c>
      <c r="J784">
        <v>8.7552742616033755E-2</v>
      </c>
      <c r="K784">
        <v>6.8565400843881852E-2</v>
      </c>
      <c r="L784">
        <v>2.0181818181818179E-2</v>
      </c>
      <c r="M784">
        <v>0.21899999999999997</v>
      </c>
      <c r="N784">
        <v>0.50718983896575187</v>
      </c>
      <c r="O784">
        <v>0.18064516129032257</v>
      </c>
      <c r="P784">
        <v>4.1456016177957536E-2</v>
      </c>
      <c r="Q784">
        <v>0.1940928270042194</v>
      </c>
      <c r="R784">
        <v>6.1752988047808766E-2</v>
      </c>
      <c r="S784">
        <v>49694</v>
      </c>
      <c r="T784">
        <v>0</v>
      </c>
      <c r="U784">
        <v>0</v>
      </c>
      <c r="V784">
        <v>1</v>
      </c>
      <c r="W784">
        <v>2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1</v>
      </c>
      <c r="AD784">
        <v>4</v>
      </c>
      <c r="AF784">
        <v>6.1752988047808766E-2</v>
      </c>
      <c r="AG784">
        <v>49694</v>
      </c>
    </row>
    <row r="785" spans="1:33" x14ac:dyDescent="0.2">
      <c r="A785" t="s">
        <v>3675</v>
      </c>
      <c r="B785" t="s">
        <v>3676</v>
      </c>
      <c r="C785" t="s">
        <v>1917</v>
      </c>
      <c r="D785">
        <v>1229</v>
      </c>
      <c r="F785" t="s">
        <v>961</v>
      </c>
      <c r="G785" t="s">
        <v>960</v>
      </c>
      <c r="H785">
        <v>88472</v>
      </c>
      <c r="I785">
        <v>4.7E-2</v>
      </c>
      <c r="J785">
        <v>4.231082180634662E-2</v>
      </c>
      <c r="K785">
        <v>1.2205044751830757E-2</v>
      </c>
      <c r="L785">
        <v>2.0181818181818179E-2</v>
      </c>
      <c r="M785">
        <v>0.19699999999999998</v>
      </c>
      <c r="N785">
        <v>0.50718983896575187</v>
      </c>
      <c r="O785">
        <v>0.20384815392615704</v>
      </c>
      <c r="P785">
        <v>0.12822299651567945</v>
      </c>
      <c r="Q785">
        <v>0.26769731489015458</v>
      </c>
      <c r="R785">
        <v>0.17675312199807877</v>
      </c>
      <c r="S785">
        <v>40133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2</v>
      </c>
      <c r="AC785">
        <v>2</v>
      </c>
      <c r="AD785">
        <v>4</v>
      </c>
      <c r="AF785">
        <v>0.17675312199807877</v>
      </c>
      <c r="AG785">
        <v>40133</v>
      </c>
    </row>
    <row r="786" spans="1:33" x14ac:dyDescent="0.2">
      <c r="A786" t="s">
        <v>3677</v>
      </c>
      <c r="B786" t="s">
        <v>3678</v>
      </c>
      <c r="C786" t="s">
        <v>1821</v>
      </c>
      <c r="D786">
        <v>1443</v>
      </c>
      <c r="F786" t="s">
        <v>576</v>
      </c>
      <c r="G786" t="s">
        <v>1068</v>
      </c>
      <c r="H786">
        <v>72775</v>
      </c>
      <c r="I786">
        <v>5.9000000000000004E-2</v>
      </c>
      <c r="J786">
        <v>7.6923076923076927E-2</v>
      </c>
      <c r="K786">
        <v>3.6729036729036726E-2</v>
      </c>
      <c r="L786">
        <v>2.0909090909090912E-2</v>
      </c>
      <c r="M786">
        <v>0.25700000000000001</v>
      </c>
      <c r="N786">
        <v>-1.9580549368968077E-2</v>
      </c>
      <c r="O786">
        <v>0.37168502651978785</v>
      </c>
      <c r="P786">
        <v>3.6941023979261182E-2</v>
      </c>
      <c r="Q786">
        <v>0.11573111573111573</v>
      </c>
      <c r="R786">
        <v>0.25216419994414968</v>
      </c>
      <c r="S786">
        <v>40467</v>
      </c>
      <c r="T786">
        <v>0</v>
      </c>
      <c r="U786">
        <v>0</v>
      </c>
      <c r="V786">
        <v>1</v>
      </c>
      <c r="W786">
        <v>1</v>
      </c>
      <c r="X786">
        <v>0</v>
      </c>
      <c r="Y786">
        <v>0</v>
      </c>
      <c r="Z786">
        <v>1</v>
      </c>
      <c r="AA786">
        <v>1</v>
      </c>
      <c r="AB786">
        <v>0</v>
      </c>
      <c r="AC786">
        <v>0</v>
      </c>
      <c r="AD786">
        <v>4</v>
      </c>
      <c r="AF786">
        <v>0.25216419994414968</v>
      </c>
      <c r="AG786">
        <v>40467</v>
      </c>
    </row>
    <row r="787" spans="1:33" x14ac:dyDescent="0.2">
      <c r="A787" t="s">
        <v>3679</v>
      </c>
      <c r="B787" t="s">
        <v>3680</v>
      </c>
      <c r="C787" t="s">
        <v>1855</v>
      </c>
      <c r="D787">
        <v>2275</v>
      </c>
      <c r="F787" t="s">
        <v>985</v>
      </c>
      <c r="G787" t="s">
        <v>984</v>
      </c>
      <c r="H787">
        <v>77757</v>
      </c>
      <c r="I787">
        <v>2.6000000000000002E-2</v>
      </c>
      <c r="J787">
        <v>6.3736263736263732E-2</v>
      </c>
      <c r="K787">
        <v>3.1648351648351648E-2</v>
      </c>
      <c r="L787">
        <v>1.836363636363636E-2</v>
      </c>
      <c r="M787">
        <v>0.23399999999999999</v>
      </c>
      <c r="N787">
        <v>6.4324709233325422E-2</v>
      </c>
      <c r="O787">
        <v>0.49315068493150682</v>
      </c>
      <c r="P787">
        <v>6.2704918032786883E-2</v>
      </c>
      <c r="Q787">
        <v>0.17494505494505494</v>
      </c>
      <c r="R787">
        <v>0.1641695887790883</v>
      </c>
      <c r="S787">
        <v>37889</v>
      </c>
      <c r="T787">
        <v>0</v>
      </c>
      <c r="U787">
        <v>0</v>
      </c>
      <c r="V787">
        <v>0</v>
      </c>
      <c r="W787">
        <v>1</v>
      </c>
      <c r="X787">
        <v>0</v>
      </c>
      <c r="Y787">
        <v>0</v>
      </c>
      <c r="Z787">
        <v>0</v>
      </c>
      <c r="AA787">
        <v>2</v>
      </c>
      <c r="AB787">
        <v>1</v>
      </c>
      <c r="AC787">
        <v>0</v>
      </c>
      <c r="AD787">
        <v>4</v>
      </c>
      <c r="AF787">
        <v>0.1641695887790883</v>
      </c>
      <c r="AG787">
        <v>37889</v>
      </c>
    </row>
    <row r="788" spans="1:33" x14ac:dyDescent="0.2">
      <c r="A788" t="s">
        <v>3681</v>
      </c>
      <c r="B788" t="s">
        <v>3682</v>
      </c>
      <c r="C788" t="s">
        <v>3683</v>
      </c>
      <c r="D788">
        <v>609</v>
      </c>
      <c r="F788" t="s">
        <v>985</v>
      </c>
      <c r="G788" t="s">
        <v>984</v>
      </c>
      <c r="H788">
        <v>71563</v>
      </c>
      <c r="I788">
        <v>1.6E-2</v>
      </c>
      <c r="J788">
        <v>0</v>
      </c>
      <c r="K788">
        <v>4.2692939244663386E-2</v>
      </c>
      <c r="L788">
        <v>1.836363636363636E-2</v>
      </c>
      <c r="M788">
        <v>0.33899999999999997</v>
      </c>
      <c r="N788">
        <v>6.4324709233325422E-2</v>
      </c>
      <c r="O788">
        <v>0.29931972789115646</v>
      </c>
      <c r="P788">
        <v>0.13617021276595745</v>
      </c>
      <c r="Q788">
        <v>0.11330049261083744</v>
      </c>
      <c r="R788">
        <v>6.2305295950155763E-2</v>
      </c>
      <c r="S788">
        <v>45082</v>
      </c>
      <c r="T788">
        <v>0</v>
      </c>
      <c r="U788">
        <v>0</v>
      </c>
      <c r="V788">
        <v>0</v>
      </c>
      <c r="W788">
        <v>1</v>
      </c>
      <c r="X788">
        <v>0</v>
      </c>
      <c r="Y788">
        <v>1</v>
      </c>
      <c r="Z788">
        <v>0</v>
      </c>
      <c r="AA788">
        <v>0</v>
      </c>
      <c r="AB788">
        <v>2</v>
      </c>
      <c r="AC788">
        <v>0</v>
      </c>
      <c r="AD788">
        <v>4</v>
      </c>
      <c r="AF788">
        <v>6.2305295950155763E-2</v>
      </c>
      <c r="AG788">
        <v>45082</v>
      </c>
    </row>
    <row r="789" spans="1:33" x14ac:dyDescent="0.2">
      <c r="A789" t="s">
        <v>3684</v>
      </c>
      <c r="B789" t="s">
        <v>3685</v>
      </c>
      <c r="C789" t="s">
        <v>3686</v>
      </c>
      <c r="D789">
        <v>1316</v>
      </c>
      <c r="F789" t="s">
        <v>985</v>
      </c>
      <c r="G789" t="s">
        <v>984</v>
      </c>
      <c r="H789">
        <v>88158</v>
      </c>
      <c r="I789">
        <v>7.2000000000000008E-2</v>
      </c>
      <c r="J789">
        <v>4.1793313069908813E-2</v>
      </c>
      <c r="K789">
        <v>4.939209726443769E-2</v>
      </c>
      <c r="L789">
        <v>1.836363636363636E-2</v>
      </c>
      <c r="M789">
        <v>0.26100000000000001</v>
      </c>
      <c r="N789">
        <v>6.4324709233325422E-2</v>
      </c>
      <c r="O789">
        <v>0.28637901861252113</v>
      </c>
      <c r="P789">
        <v>0</v>
      </c>
      <c r="Q789">
        <v>0.2378419452887538</v>
      </c>
      <c r="R789">
        <v>0.1299511665762344</v>
      </c>
      <c r="S789">
        <v>35875</v>
      </c>
      <c r="T789">
        <v>0</v>
      </c>
      <c r="U789">
        <v>1</v>
      </c>
      <c r="V789">
        <v>0</v>
      </c>
      <c r="W789">
        <v>2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1</v>
      </c>
      <c r="AD789">
        <v>4</v>
      </c>
      <c r="AF789">
        <v>0.1299511665762344</v>
      </c>
      <c r="AG789">
        <v>35875</v>
      </c>
    </row>
    <row r="790" spans="1:33" x14ac:dyDescent="0.2">
      <c r="A790" t="s">
        <v>3687</v>
      </c>
      <c r="B790" t="s">
        <v>3688</v>
      </c>
      <c r="C790" t="s">
        <v>1809</v>
      </c>
      <c r="D790">
        <v>1332</v>
      </c>
      <c r="F790" t="s">
        <v>977</v>
      </c>
      <c r="G790" t="s">
        <v>976</v>
      </c>
      <c r="H790">
        <v>73385</v>
      </c>
      <c r="I790">
        <v>0.10400000000000001</v>
      </c>
      <c r="J790">
        <v>4.5795795795795798E-2</v>
      </c>
      <c r="K790">
        <v>2.0270270270270271E-2</v>
      </c>
      <c r="L790">
        <v>2.6818181818181817E-2</v>
      </c>
      <c r="M790">
        <v>0.223</v>
      </c>
      <c r="N790">
        <v>0.14341677503250974</v>
      </c>
      <c r="O790">
        <v>0.2427415516420752</v>
      </c>
      <c r="P790">
        <v>8.7449933244325762E-2</v>
      </c>
      <c r="Q790">
        <v>0.20945945945945946</v>
      </c>
      <c r="R790">
        <v>0.23628102062216008</v>
      </c>
      <c r="S790">
        <v>38463</v>
      </c>
      <c r="T790">
        <v>0</v>
      </c>
      <c r="U790">
        <v>1</v>
      </c>
      <c r="V790">
        <v>0</v>
      </c>
      <c r="W790">
        <v>0</v>
      </c>
      <c r="X790">
        <v>1</v>
      </c>
      <c r="Y790">
        <v>0</v>
      </c>
      <c r="Z790">
        <v>0</v>
      </c>
      <c r="AA790">
        <v>0</v>
      </c>
      <c r="AB790">
        <v>1</v>
      </c>
      <c r="AC790">
        <v>1</v>
      </c>
      <c r="AD790">
        <v>4</v>
      </c>
      <c r="AF790">
        <v>0.23628102062216008</v>
      </c>
      <c r="AG790">
        <v>38463</v>
      </c>
    </row>
    <row r="791" spans="1:33" x14ac:dyDescent="0.2">
      <c r="A791" t="s">
        <v>3689</v>
      </c>
      <c r="B791" t="s">
        <v>3690</v>
      </c>
      <c r="C791" t="s">
        <v>1866</v>
      </c>
      <c r="D791">
        <v>2702</v>
      </c>
      <c r="F791" t="s">
        <v>972</v>
      </c>
      <c r="G791" t="s">
        <v>971</v>
      </c>
      <c r="H791">
        <v>94390</v>
      </c>
      <c r="I791">
        <v>6.9999999999999993E-3</v>
      </c>
      <c r="J791">
        <v>5.292376017764619E-2</v>
      </c>
      <c r="K791">
        <v>5.9215396002960767E-3</v>
      </c>
      <c r="L791">
        <v>3.0727272727272725E-2</v>
      </c>
      <c r="M791">
        <v>0.31</v>
      </c>
      <c r="N791">
        <v>9.0296649086760147E-2</v>
      </c>
      <c r="O791">
        <v>0.15830658105939005</v>
      </c>
      <c r="P791">
        <v>4.1843971631205672E-2</v>
      </c>
      <c r="Q791">
        <v>0.18578830495928941</v>
      </c>
      <c r="R791">
        <v>0.10092145677928917</v>
      </c>
      <c r="S791">
        <v>52264</v>
      </c>
      <c r="T791">
        <v>0</v>
      </c>
      <c r="U791">
        <v>0</v>
      </c>
      <c r="V791">
        <v>0</v>
      </c>
      <c r="W791">
        <v>0</v>
      </c>
      <c r="X791">
        <v>2</v>
      </c>
      <c r="Y791">
        <v>1</v>
      </c>
      <c r="Z791">
        <v>0</v>
      </c>
      <c r="AA791">
        <v>0</v>
      </c>
      <c r="AB791">
        <v>0</v>
      </c>
      <c r="AC791">
        <v>1</v>
      </c>
      <c r="AD791">
        <v>4</v>
      </c>
      <c r="AF791">
        <v>0.10092145677928917</v>
      </c>
      <c r="AG791">
        <v>52264</v>
      </c>
    </row>
    <row r="792" spans="1:33" x14ac:dyDescent="0.2">
      <c r="A792" t="s">
        <v>3691</v>
      </c>
      <c r="B792" t="s">
        <v>3692</v>
      </c>
      <c r="C792" t="s">
        <v>1777</v>
      </c>
      <c r="D792">
        <v>2095</v>
      </c>
      <c r="F792" t="s">
        <v>223</v>
      </c>
      <c r="G792" t="s">
        <v>1084</v>
      </c>
      <c r="H792">
        <v>77571</v>
      </c>
      <c r="I792">
        <v>8.5999999999999993E-2</v>
      </c>
      <c r="J792">
        <v>3.5322195704057278E-2</v>
      </c>
      <c r="K792">
        <v>1.4319809069212411E-2</v>
      </c>
      <c r="L792">
        <v>2.3727272727272725E-2</v>
      </c>
      <c r="M792">
        <v>0.27399999999999997</v>
      </c>
      <c r="N792">
        <v>-1.5537041206935375E-2</v>
      </c>
      <c r="O792">
        <v>0.49646354733405879</v>
      </c>
      <c r="P792">
        <v>4.5005488474204172E-2</v>
      </c>
      <c r="Q792">
        <v>0.15608591885441528</v>
      </c>
      <c r="R792">
        <v>0.19448045934432301</v>
      </c>
      <c r="S792">
        <v>37019</v>
      </c>
      <c r="T792">
        <v>0</v>
      </c>
      <c r="U792">
        <v>1</v>
      </c>
      <c r="V792">
        <v>0</v>
      </c>
      <c r="W792">
        <v>0</v>
      </c>
      <c r="X792">
        <v>0</v>
      </c>
      <c r="Y792">
        <v>0</v>
      </c>
      <c r="Z792">
        <v>1</v>
      </c>
      <c r="AA792">
        <v>2</v>
      </c>
      <c r="AB792">
        <v>0</v>
      </c>
      <c r="AC792">
        <v>0</v>
      </c>
      <c r="AD792">
        <v>4</v>
      </c>
      <c r="AF792">
        <v>0.19448045934432301</v>
      </c>
      <c r="AG792">
        <v>37019</v>
      </c>
    </row>
    <row r="793" spans="1:33" x14ac:dyDescent="0.2">
      <c r="A793" t="s">
        <v>3693</v>
      </c>
      <c r="B793" t="s">
        <v>3694</v>
      </c>
      <c r="C793" t="s">
        <v>1822</v>
      </c>
      <c r="D793">
        <v>1801</v>
      </c>
      <c r="F793" t="s">
        <v>1036</v>
      </c>
      <c r="G793" t="s">
        <v>1035</v>
      </c>
      <c r="H793">
        <v>82212</v>
      </c>
      <c r="I793">
        <v>5.2999999999999999E-2</v>
      </c>
      <c r="J793">
        <v>7.7179344808439757E-2</v>
      </c>
      <c r="K793">
        <v>1.1660188784008884E-2</v>
      </c>
      <c r="L793">
        <v>2.4909090909090912E-2</v>
      </c>
      <c r="M793">
        <v>0.34299999999999997</v>
      </c>
      <c r="N793">
        <v>-9.9574399743033812E-3</v>
      </c>
      <c r="O793">
        <v>0.3220048060418812</v>
      </c>
      <c r="P793">
        <v>6.9659442724458204E-2</v>
      </c>
      <c r="Q793">
        <v>0.14103275957801223</v>
      </c>
      <c r="R793">
        <v>0.20442619210586357</v>
      </c>
      <c r="S793">
        <v>38345</v>
      </c>
      <c r="T793">
        <v>0</v>
      </c>
      <c r="U793">
        <v>0</v>
      </c>
      <c r="V793">
        <v>1</v>
      </c>
      <c r="W793">
        <v>0</v>
      </c>
      <c r="X793">
        <v>0</v>
      </c>
      <c r="Y793">
        <v>1</v>
      </c>
      <c r="Z793">
        <v>1</v>
      </c>
      <c r="AA793">
        <v>0</v>
      </c>
      <c r="AB793">
        <v>1</v>
      </c>
      <c r="AC793">
        <v>0</v>
      </c>
      <c r="AD793">
        <v>4</v>
      </c>
      <c r="AF793">
        <v>0.20442619210586357</v>
      </c>
      <c r="AG793">
        <v>38345</v>
      </c>
    </row>
    <row r="794" spans="1:33" x14ac:dyDescent="0.2">
      <c r="A794" t="s">
        <v>3695</v>
      </c>
      <c r="B794" t="s">
        <v>3696</v>
      </c>
      <c r="C794" t="s">
        <v>1789</v>
      </c>
      <c r="D794">
        <v>2143</v>
      </c>
      <c r="F794" t="s">
        <v>951</v>
      </c>
      <c r="G794" t="s">
        <v>1113</v>
      </c>
      <c r="H794">
        <v>61989</v>
      </c>
      <c r="I794">
        <v>0.10199999999999999</v>
      </c>
      <c r="J794">
        <v>5.9262715818945405E-2</v>
      </c>
      <c r="K794">
        <v>1.1199253383107793E-2</v>
      </c>
      <c r="L794">
        <v>2.4636363636363633E-2</v>
      </c>
      <c r="M794">
        <v>0.307</v>
      </c>
      <c r="N794">
        <v>1.8771018037297464E-2</v>
      </c>
      <c r="O794">
        <v>0.32785906240668855</v>
      </c>
      <c r="P794">
        <v>2.6793823796548592E-2</v>
      </c>
      <c r="Q794">
        <v>0.18852076528231451</v>
      </c>
      <c r="R794">
        <v>0.26764950166112955</v>
      </c>
      <c r="S794">
        <v>31163</v>
      </c>
      <c r="T794">
        <v>1</v>
      </c>
      <c r="U794">
        <v>1</v>
      </c>
      <c r="V794">
        <v>0</v>
      </c>
      <c r="W794">
        <v>0</v>
      </c>
      <c r="X794">
        <v>0</v>
      </c>
      <c r="Y794">
        <v>1</v>
      </c>
      <c r="Z794">
        <v>0</v>
      </c>
      <c r="AA794">
        <v>0</v>
      </c>
      <c r="AB794">
        <v>0</v>
      </c>
      <c r="AC794">
        <v>1</v>
      </c>
      <c r="AD794">
        <v>4</v>
      </c>
      <c r="AF794">
        <v>0.26764950166112955</v>
      </c>
      <c r="AG794">
        <v>31163</v>
      </c>
    </row>
    <row r="795" spans="1:33" x14ac:dyDescent="0.2">
      <c r="A795" t="s">
        <v>3697</v>
      </c>
      <c r="B795" t="s">
        <v>3698</v>
      </c>
      <c r="C795" t="s">
        <v>1642</v>
      </c>
      <c r="D795">
        <v>1349</v>
      </c>
      <c r="F795" t="s">
        <v>689</v>
      </c>
      <c r="G795" t="s">
        <v>965</v>
      </c>
      <c r="H795">
        <v>69028</v>
      </c>
      <c r="I795">
        <v>5.7000000000000002E-2</v>
      </c>
      <c r="J795">
        <v>5.3372868791697552E-2</v>
      </c>
      <c r="K795">
        <v>3.3358042994810974E-2</v>
      </c>
      <c r="L795">
        <v>2.0818181818181819E-2</v>
      </c>
      <c r="M795">
        <v>0.28300000000000003</v>
      </c>
      <c r="N795">
        <v>2.8495957736332345E-2</v>
      </c>
      <c r="O795">
        <v>0.43218884120171674</v>
      </c>
      <c r="P795">
        <v>5.7302585604472399E-2</v>
      </c>
      <c r="Q795">
        <v>0.14899925871015568</v>
      </c>
      <c r="R795">
        <v>0.20978196817913966</v>
      </c>
      <c r="S795">
        <v>36879</v>
      </c>
      <c r="T795">
        <v>1</v>
      </c>
      <c r="U795">
        <v>0</v>
      </c>
      <c r="V795">
        <v>0</v>
      </c>
      <c r="W795">
        <v>1</v>
      </c>
      <c r="X795">
        <v>0</v>
      </c>
      <c r="Y795">
        <v>0</v>
      </c>
      <c r="Z795">
        <v>0</v>
      </c>
      <c r="AA795">
        <v>1</v>
      </c>
      <c r="AB795">
        <v>1</v>
      </c>
      <c r="AC795">
        <v>0</v>
      </c>
      <c r="AD795">
        <v>4</v>
      </c>
      <c r="AF795">
        <v>0.20978196817913966</v>
      </c>
      <c r="AG795">
        <v>36879</v>
      </c>
    </row>
    <row r="796" spans="1:33" x14ac:dyDescent="0.2">
      <c r="A796" t="s">
        <v>3699</v>
      </c>
      <c r="B796" t="s">
        <v>3700</v>
      </c>
      <c r="C796" t="s">
        <v>3701</v>
      </c>
      <c r="D796">
        <v>2575</v>
      </c>
      <c r="F796" t="s">
        <v>972</v>
      </c>
      <c r="G796" t="s">
        <v>971</v>
      </c>
      <c r="H796">
        <v>91273</v>
      </c>
      <c r="I796">
        <v>1.7000000000000001E-2</v>
      </c>
      <c r="J796">
        <v>5.1650485436893205E-2</v>
      </c>
      <c r="K796">
        <v>0</v>
      </c>
      <c r="L796">
        <v>3.0727272727272725E-2</v>
      </c>
      <c r="M796">
        <v>0.31900000000000001</v>
      </c>
      <c r="N796">
        <v>9.0296649086760147E-2</v>
      </c>
      <c r="O796">
        <v>0.2978246243552366</v>
      </c>
      <c r="P796">
        <v>0</v>
      </c>
      <c r="Q796">
        <v>9.2038834951456316E-2</v>
      </c>
      <c r="R796">
        <v>9.2876880564937064E-2</v>
      </c>
      <c r="S796">
        <v>55229</v>
      </c>
      <c r="T796">
        <v>0</v>
      </c>
      <c r="U796">
        <v>0</v>
      </c>
      <c r="V796">
        <v>0</v>
      </c>
      <c r="W796">
        <v>0</v>
      </c>
      <c r="X796">
        <v>2</v>
      </c>
      <c r="Y796">
        <v>1</v>
      </c>
      <c r="Z796">
        <v>0</v>
      </c>
      <c r="AA796">
        <v>0</v>
      </c>
      <c r="AB796">
        <v>0</v>
      </c>
      <c r="AC796">
        <v>0</v>
      </c>
      <c r="AD796">
        <v>3</v>
      </c>
      <c r="AF796">
        <v>9.2876880564937064E-2</v>
      </c>
      <c r="AG796">
        <v>55229</v>
      </c>
    </row>
    <row r="797" spans="1:33" x14ac:dyDescent="0.2">
      <c r="A797" t="s">
        <v>3702</v>
      </c>
      <c r="B797" t="s">
        <v>3703</v>
      </c>
      <c r="C797" t="s">
        <v>3704</v>
      </c>
      <c r="D797">
        <v>661</v>
      </c>
      <c r="F797" t="s">
        <v>989</v>
      </c>
      <c r="G797" t="s">
        <v>988</v>
      </c>
      <c r="H797">
        <v>64688</v>
      </c>
      <c r="I797">
        <v>4.5999999999999999E-2</v>
      </c>
      <c r="J797">
        <v>3.3282904689863842E-2</v>
      </c>
      <c r="K797">
        <v>3.0257186081694403E-2</v>
      </c>
      <c r="L797">
        <v>2.0181818181818179E-2</v>
      </c>
      <c r="M797">
        <v>0.30099999999999999</v>
      </c>
      <c r="N797">
        <v>0.10045565209622301</v>
      </c>
      <c r="O797">
        <v>0.22180094786729856</v>
      </c>
      <c r="P797">
        <v>0</v>
      </c>
      <c r="Q797">
        <v>0.21785173978819969</v>
      </c>
      <c r="R797">
        <v>0.16260697827518103</v>
      </c>
      <c r="S797">
        <v>31052</v>
      </c>
      <c r="T797">
        <v>1</v>
      </c>
      <c r="U797">
        <v>0</v>
      </c>
      <c r="V797">
        <v>0</v>
      </c>
      <c r="W797">
        <v>1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1</v>
      </c>
      <c r="AD797">
        <v>3</v>
      </c>
      <c r="AF797">
        <v>0.16260697827518103</v>
      </c>
      <c r="AG797">
        <v>31052</v>
      </c>
    </row>
    <row r="798" spans="1:33" x14ac:dyDescent="0.2">
      <c r="A798" t="s">
        <v>3705</v>
      </c>
      <c r="B798" t="s">
        <v>3706</v>
      </c>
      <c r="C798" t="s">
        <v>1940</v>
      </c>
      <c r="D798">
        <v>2995</v>
      </c>
      <c r="F798" t="s">
        <v>1090</v>
      </c>
      <c r="G798" t="s">
        <v>1089</v>
      </c>
      <c r="H798">
        <v>112517</v>
      </c>
      <c r="I798">
        <v>0.04</v>
      </c>
      <c r="J798">
        <v>2.6043405676126879E-2</v>
      </c>
      <c r="K798">
        <v>2.971619365609349E-2</v>
      </c>
      <c r="L798">
        <v>2.2545454545454546E-2</v>
      </c>
      <c r="M798">
        <v>0.29899999999999999</v>
      </c>
      <c r="N798">
        <v>0.16787640775660517</v>
      </c>
      <c r="O798">
        <v>0.21072295908836167</v>
      </c>
      <c r="P798">
        <v>7.2396796056685156E-2</v>
      </c>
      <c r="Q798">
        <v>0.18363939899833054</v>
      </c>
      <c r="R798">
        <v>0.1084007304983042</v>
      </c>
      <c r="S798">
        <v>51500</v>
      </c>
      <c r="T798">
        <v>0</v>
      </c>
      <c r="U798">
        <v>0</v>
      </c>
      <c r="V798">
        <v>0</v>
      </c>
      <c r="W798">
        <v>1</v>
      </c>
      <c r="X798">
        <v>0</v>
      </c>
      <c r="Y798">
        <v>0</v>
      </c>
      <c r="Z798">
        <v>0</v>
      </c>
      <c r="AA798">
        <v>0</v>
      </c>
      <c r="AB798">
        <v>1</v>
      </c>
      <c r="AC798">
        <v>1</v>
      </c>
      <c r="AD798">
        <v>3</v>
      </c>
      <c r="AF798">
        <v>0.1084007304983042</v>
      </c>
      <c r="AG798">
        <v>51500</v>
      </c>
    </row>
    <row r="799" spans="1:33" x14ac:dyDescent="0.2">
      <c r="A799" t="s">
        <v>3707</v>
      </c>
      <c r="B799" t="s">
        <v>3708</v>
      </c>
      <c r="C799" t="s">
        <v>3709</v>
      </c>
      <c r="D799">
        <v>1697</v>
      </c>
      <c r="F799" t="s">
        <v>989</v>
      </c>
      <c r="G799" t="s">
        <v>988</v>
      </c>
      <c r="H799">
        <v>101180</v>
      </c>
      <c r="I799">
        <v>5.4000000000000006E-2</v>
      </c>
      <c r="J799">
        <v>5.6570418385385977E-2</v>
      </c>
      <c r="K799">
        <v>2.0624631703005304E-2</v>
      </c>
      <c r="L799">
        <v>2.0181818181818179E-2</v>
      </c>
      <c r="M799">
        <v>0.27200000000000002</v>
      </c>
      <c r="N799">
        <v>0.10045565209622301</v>
      </c>
      <c r="O799">
        <v>0.26642693690748609</v>
      </c>
      <c r="P799">
        <v>5.8043117744610281E-2</v>
      </c>
      <c r="Q799">
        <v>0.24101355332940483</v>
      </c>
      <c r="R799">
        <v>0.20642006802721088</v>
      </c>
      <c r="S799">
        <v>38473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1</v>
      </c>
      <c r="AC799">
        <v>2</v>
      </c>
      <c r="AD799">
        <v>3</v>
      </c>
      <c r="AF799">
        <v>0.20642006802721088</v>
      </c>
      <c r="AG799">
        <v>38473</v>
      </c>
    </row>
    <row r="800" spans="1:33" x14ac:dyDescent="0.2">
      <c r="A800" t="s">
        <v>3710</v>
      </c>
      <c r="B800" t="s">
        <v>3711</v>
      </c>
      <c r="C800" t="s">
        <v>3712</v>
      </c>
      <c r="D800">
        <v>1468</v>
      </c>
      <c r="F800" t="s">
        <v>1045</v>
      </c>
      <c r="G800" t="s">
        <v>1044</v>
      </c>
      <c r="H800">
        <v>170323</v>
      </c>
      <c r="I800">
        <v>0</v>
      </c>
      <c r="J800">
        <v>6.8119891008174387E-3</v>
      </c>
      <c r="K800">
        <v>1.2942779291553134E-2</v>
      </c>
      <c r="L800">
        <v>3.2000000000000001E-2</v>
      </c>
      <c r="M800">
        <v>0.30099999999999999</v>
      </c>
      <c r="N800">
        <v>5.716481867041108E-2</v>
      </c>
      <c r="O800">
        <v>0.10458786936236392</v>
      </c>
      <c r="P800">
        <v>4.104699583581202E-2</v>
      </c>
      <c r="Q800">
        <v>0.19346049046321526</v>
      </c>
      <c r="R800">
        <v>1.3615365912958911E-2</v>
      </c>
      <c r="S800">
        <v>87884</v>
      </c>
      <c r="T800">
        <v>0</v>
      </c>
      <c r="U800">
        <v>0</v>
      </c>
      <c r="V800">
        <v>0</v>
      </c>
      <c r="W800">
        <v>0</v>
      </c>
      <c r="X800">
        <v>2</v>
      </c>
      <c r="Y800">
        <v>0</v>
      </c>
      <c r="Z800">
        <v>0</v>
      </c>
      <c r="AA800">
        <v>0</v>
      </c>
      <c r="AB800">
        <v>0</v>
      </c>
      <c r="AC800">
        <v>1</v>
      </c>
      <c r="AD800">
        <v>3</v>
      </c>
      <c r="AF800">
        <v>1.3615365912958911E-2</v>
      </c>
      <c r="AG800">
        <v>87884</v>
      </c>
    </row>
    <row r="801" spans="1:33" x14ac:dyDescent="0.2">
      <c r="A801" t="s">
        <v>3713</v>
      </c>
      <c r="B801" t="s">
        <v>3714</v>
      </c>
      <c r="C801" t="s">
        <v>1947</v>
      </c>
      <c r="D801">
        <v>1400</v>
      </c>
      <c r="F801" t="s">
        <v>247</v>
      </c>
      <c r="G801" t="s">
        <v>1011</v>
      </c>
      <c r="H801">
        <v>107407</v>
      </c>
      <c r="I801">
        <v>2.8999999999999998E-2</v>
      </c>
      <c r="J801">
        <v>6.7857142857142852E-2</v>
      </c>
      <c r="K801">
        <v>0.02</v>
      </c>
      <c r="L801">
        <v>2.809090909090909E-2</v>
      </c>
      <c r="M801">
        <v>0.26</v>
      </c>
      <c r="N801">
        <v>5.993401172413057E-2</v>
      </c>
      <c r="O801">
        <v>0.3686408504176158</v>
      </c>
      <c r="P801">
        <v>0</v>
      </c>
      <c r="Q801">
        <v>0.15714285714285714</v>
      </c>
      <c r="R801">
        <v>0.12590738423028786</v>
      </c>
      <c r="S801">
        <v>50167</v>
      </c>
      <c r="T801">
        <v>0</v>
      </c>
      <c r="U801">
        <v>0</v>
      </c>
      <c r="V801">
        <v>1</v>
      </c>
      <c r="W801">
        <v>0</v>
      </c>
      <c r="X801">
        <v>1</v>
      </c>
      <c r="Y801">
        <v>0</v>
      </c>
      <c r="Z801">
        <v>0</v>
      </c>
      <c r="AA801">
        <v>1</v>
      </c>
      <c r="AB801">
        <v>0</v>
      </c>
      <c r="AC801">
        <v>0</v>
      </c>
      <c r="AD801">
        <v>3</v>
      </c>
      <c r="AF801">
        <v>0.12590738423028786</v>
      </c>
      <c r="AG801">
        <v>50167</v>
      </c>
    </row>
    <row r="802" spans="1:33" x14ac:dyDescent="0.2">
      <c r="A802" t="s">
        <v>3715</v>
      </c>
      <c r="B802" t="s">
        <v>3716</v>
      </c>
      <c r="C802" t="s">
        <v>1902</v>
      </c>
      <c r="D802">
        <v>1843</v>
      </c>
      <c r="F802" t="s">
        <v>977</v>
      </c>
      <c r="G802" t="s">
        <v>976</v>
      </c>
      <c r="H802">
        <v>82602</v>
      </c>
      <c r="I802">
        <v>0.03</v>
      </c>
      <c r="J802">
        <v>2.4416711882799782E-2</v>
      </c>
      <c r="K802">
        <v>2.9842647856755292E-2</v>
      </c>
      <c r="L802">
        <v>2.6818181818181817E-2</v>
      </c>
      <c r="M802">
        <v>0.28499999999999998</v>
      </c>
      <c r="N802">
        <v>0.14341677503250974</v>
      </c>
      <c r="O802">
        <v>0.26303706133158411</v>
      </c>
      <c r="P802">
        <v>4.7052740434332989E-2</v>
      </c>
      <c r="Q802">
        <v>0.18556701030927836</v>
      </c>
      <c r="R802">
        <v>0.13898577944727664</v>
      </c>
      <c r="S802">
        <v>39455</v>
      </c>
      <c r="T802">
        <v>0</v>
      </c>
      <c r="U802">
        <v>0</v>
      </c>
      <c r="V802">
        <v>0</v>
      </c>
      <c r="W802">
        <v>1</v>
      </c>
      <c r="X802">
        <v>1</v>
      </c>
      <c r="Y802">
        <v>0</v>
      </c>
      <c r="Z802">
        <v>0</v>
      </c>
      <c r="AA802">
        <v>0</v>
      </c>
      <c r="AB802">
        <v>0</v>
      </c>
      <c r="AC802">
        <v>1</v>
      </c>
      <c r="AD802">
        <v>3</v>
      </c>
      <c r="AF802">
        <v>0.13898577944727664</v>
      </c>
      <c r="AG802">
        <v>39455</v>
      </c>
    </row>
    <row r="803" spans="1:33" x14ac:dyDescent="0.2">
      <c r="A803" t="s">
        <v>3717</v>
      </c>
      <c r="B803" t="s">
        <v>3718</v>
      </c>
      <c r="C803" t="s">
        <v>1878</v>
      </c>
      <c r="D803">
        <v>1746</v>
      </c>
      <c r="F803" t="s">
        <v>977</v>
      </c>
      <c r="G803" t="s">
        <v>976</v>
      </c>
      <c r="H803">
        <v>88326</v>
      </c>
      <c r="I803">
        <v>3.3000000000000002E-2</v>
      </c>
      <c r="J803">
        <v>7.4455899198167239E-2</v>
      </c>
      <c r="K803">
        <v>3.951890034364261E-2</v>
      </c>
      <c r="L803">
        <v>2.6818181818181817E-2</v>
      </c>
      <c r="M803">
        <v>0.28000000000000003</v>
      </c>
      <c r="N803">
        <v>0.14341677503250974</v>
      </c>
      <c r="O803">
        <v>0.32555847568988172</v>
      </c>
      <c r="P803">
        <v>3.0538589672404221E-2</v>
      </c>
      <c r="Q803">
        <v>0.17067583046964491</v>
      </c>
      <c r="R803">
        <v>0.16179455948030858</v>
      </c>
      <c r="S803">
        <v>43944</v>
      </c>
      <c r="T803">
        <v>0</v>
      </c>
      <c r="U803">
        <v>0</v>
      </c>
      <c r="V803">
        <v>1</v>
      </c>
      <c r="W803">
        <v>1</v>
      </c>
      <c r="X803">
        <v>1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3</v>
      </c>
      <c r="AF803">
        <v>0.16179455948030858</v>
      </c>
      <c r="AG803">
        <v>43944</v>
      </c>
    </row>
    <row r="804" spans="1:33" x14ac:dyDescent="0.2">
      <c r="A804" t="s">
        <v>3719</v>
      </c>
      <c r="B804" t="s">
        <v>3720</v>
      </c>
      <c r="C804" t="s">
        <v>3721</v>
      </c>
      <c r="D804">
        <v>2588</v>
      </c>
      <c r="F804" t="s">
        <v>1090</v>
      </c>
      <c r="G804" t="s">
        <v>1089</v>
      </c>
      <c r="H804">
        <v>83182</v>
      </c>
      <c r="I804">
        <v>7.0000000000000007E-2</v>
      </c>
      <c r="J804">
        <v>2.6661514683153014E-2</v>
      </c>
      <c r="K804">
        <v>1.7001545595054096E-2</v>
      </c>
      <c r="L804">
        <v>2.2545454545454546E-2</v>
      </c>
      <c r="M804">
        <v>0.252</v>
      </c>
      <c r="N804">
        <v>0.16787640775660517</v>
      </c>
      <c r="O804">
        <v>0.23519334312285853</v>
      </c>
      <c r="P804">
        <v>8.0394922425952045E-2</v>
      </c>
      <c r="Q804">
        <v>0.26313755795981453</v>
      </c>
      <c r="R804">
        <v>0.1527714502657555</v>
      </c>
      <c r="S804">
        <v>44200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1</v>
      </c>
      <c r="AC804">
        <v>2</v>
      </c>
      <c r="AD804">
        <v>3</v>
      </c>
      <c r="AF804">
        <v>0.1527714502657555</v>
      </c>
      <c r="AG804">
        <v>44200</v>
      </c>
    </row>
    <row r="805" spans="1:33" x14ac:dyDescent="0.2">
      <c r="A805" t="s">
        <v>3722</v>
      </c>
      <c r="B805" t="s">
        <v>3723</v>
      </c>
      <c r="C805" t="s">
        <v>3724</v>
      </c>
      <c r="D805">
        <v>2347</v>
      </c>
      <c r="F805" t="s">
        <v>1090</v>
      </c>
      <c r="G805" t="s">
        <v>1089</v>
      </c>
      <c r="H805">
        <v>105013</v>
      </c>
      <c r="I805">
        <v>8.199999999999999E-2</v>
      </c>
      <c r="J805">
        <v>2.0451640391989774E-2</v>
      </c>
      <c r="K805">
        <v>1.7043033659991477E-2</v>
      </c>
      <c r="L805">
        <v>2.2545454545454546E-2</v>
      </c>
      <c r="M805">
        <v>0.254</v>
      </c>
      <c r="N805">
        <v>0.16787640775660517</v>
      </c>
      <c r="O805">
        <v>0.18308805188326266</v>
      </c>
      <c r="P805">
        <v>0.11634036144578314</v>
      </c>
      <c r="Q805">
        <v>0.1670217298679165</v>
      </c>
      <c r="R805">
        <v>0.18549295774647886</v>
      </c>
      <c r="S805">
        <v>45725</v>
      </c>
      <c r="T805">
        <v>0</v>
      </c>
      <c r="U805">
        <v>1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2</v>
      </c>
      <c r="AC805">
        <v>0</v>
      </c>
      <c r="AD805">
        <v>3</v>
      </c>
      <c r="AF805">
        <v>0.18549295774647886</v>
      </c>
      <c r="AG805">
        <v>45725</v>
      </c>
    </row>
    <row r="806" spans="1:33" x14ac:dyDescent="0.2">
      <c r="A806" t="s">
        <v>3725</v>
      </c>
      <c r="B806" t="s">
        <v>3726</v>
      </c>
      <c r="C806" t="s">
        <v>3727</v>
      </c>
      <c r="D806">
        <v>1817</v>
      </c>
      <c r="F806" t="s">
        <v>1090</v>
      </c>
      <c r="G806" t="s">
        <v>1089</v>
      </c>
      <c r="H806">
        <v>117472</v>
      </c>
      <c r="I806">
        <v>0.04</v>
      </c>
      <c r="J806">
        <v>8.200330214639516E-2</v>
      </c>
      <c r="K806">
        <v>1.4309301045679693E-2</v>
      </c>
      <c r="L806">
        <v>2.2545454545454546E-2</v>
      </c>
      <c r="M806">
        <v>0.23300000000000001</v>
      </c>
      <c r="N806">
        <v>0.16787640775660517</v>
      </c>
      <c r="O806">
        <v>0.12599145820622332</v>
      </c>
      <c r="P806">
        <v>0</v>
      </c>
      <c r="Q806">
        <v>0.24160704457897633</v>
      </c>
      <c r="R806">
        <v>8.7651034200286707E-2</v>
      </c>
      <c r="S806">
        <v>57861</v>
      </c>
      <c r="T806">
        <v>0</v>
      </c>
      <c r="U806">
        <v>0</v>
      </c>
      <c r="V806">
        <v>1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2</v>
      </c>
      <c r="AD806">
        <v>3</v>
      </c>
      <c r="AF806">
        <v>8.7651034200286707E-2</v>
      </c>
      <c r="AG806">
        <v>57861</v>
      </c>
    </row>
    <row r="807" spans="1:33" x14ac:dyDescent="0.2">
      <c r="A807" t="s">
        <v>3728</v>
      </c>
      <c r="B807" t="s">
        <v>3729</v>
      </c>
      <c r="C807" t="s">
        <v>1874</v>
      </c>
      <c r="D807">
        <v>1704</v>
      </c>
      <c r="F807" t="s">
        <v>977</v>
      </c>
      <c r="G807" t="s">
        <v>976</v>
      </c>
      <c r="H807">
        <v>74267</v>
      </c>
      <c r="I807">
        <v>6.8000000000000005E-2</v>
      </c>
      <c r="J807">
        <v>4.7535211267605633E-2</v>
      </c>
      <c r="K807">
        <v>7.0422535211267607E-3</v>
      </c>
      <c r="L807">
        <v>2.6818181818181817E-2</v>
      </c>
      <c r="M807">
        <v>0.27300000000000002</v>
      </c>
      <c r="N807">
        <v>0.14341677503250974</v>
      </c>
      <c r="O807">
        <v>0.22062937062937063</v>
      </c>
      <c r="P807">
        <v>6.0704607046070461E-2</v>
      </c>
      <c r="Q807">
        <v>0.21948356807511737</v>
      </c>
      <c r="R807">
        <v>0.1465652857891977</v>
      </c>
      <c r="S807">
        <v>37535</v>
      </c>
      <c r="T807">
        <v>0</v>
      </c>
      <c r="U807">
        <v>0</v>
      </c>
      <c r="V807">
        <v>0</v>
      </c>
      <c r="W807">
        <v>0</v>
      </c>
      <c r="X807">
        <v>1</v>
      </c>
      <c r="Y807">
        <v>0</v>
      </c>
      <c r="Z807">
        <v>0</v>
      </c>
      <c r="AA807">
        <v>0</v>
      </c>
      <c r="AB807">
        <v>1</v>
      </c>
      <c r="AC807">
        <v>1</v>
      </c>
      <c r="AD807">
        <v>3</v>
      </c>
      <c r="AF807">
        <v>0.1465652857891977</v>
      </c>
      <c r="AG807">
        <v>37535</v>
      </c>
    </row>
    <row r="808" spans="1:33" x14ac:dyDescent="0.2">
      <c r="A808" t="s">
        <v>3730</v>
      </c>
      <c r="B808" t="s">
        <v>3731</v>
      </c>
      <c r="C808" t="s">
        <v>3732</v>
      </c>
      <c r="D808">
        <v>1088</v>
      </c>
      <c r="F808" t="s">
        <v>1090</v>
      </c>
      <c r="G808" t="s">
        <v>1089</v>
      </c>
      <c r="H808">
        <v>73021</v>
      </c>
      <c r="I808">
        <v>0.03</v>
      </c>
      <c r="J808">
        <v>3.6764705882352942E-2</v>
      </c>
      <c r="K808">
        <v>2.1139705882352942E-2</v>
      </c>
      <c r="L808">
        <v>2.2545454545454546E-2</v>
      </c>
      <c r="M808">
        <v>0.24399999999999999</v>
      </c>
      <c r="N808">
        <v>0.16787640775660517</v>
      </c>
      <c r="O808">
        <v>0.4211586901763224</v>
      </c>
      <c r="P808">
        <v>7.4042553191489363E-2</v>
      </c>
      <c r="Q808">
        <v>0.21691176470588236</v>
      </c>
      <c r="R808">
        <v>0.13343328335832083</v>
      </c>
      <c r="S808">
        <v>44529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1</v>
      </c>
      <c r="AB808">
        <v>1</v>
      </c>
      <c r="AC808">
        <v>1</v>
      </c>
      <c r="AD808">
        <v>3</v>
      </c>
      <c r="AF808">
        <v>0.13343328335832083</v>
      </c>
      <c r="AG808">
        <v>44529</v>
      </c>
    </row>
    <row r="809" spans="1:33" x14ac:dyDescent="0.2">
      <c r="A809" t="s">
        <v>3733</v>
      </c>
      <c r="B809" t="s">
        <v>3734</v>
      </c>
      <c r="C809" t="s">
        <v>1928</v>
      </c>
      <c r="D809">
        <v>2504</v>
      </c>
      <c r="F809" t="s">
        <v>972</v>
      </c>
      <c r="G809" t="s">
        <v>971</v>
      </c>
      <c r="H809">
        <v>99931</v>
      </c>
      <c r="I809">
        <v>4.2000000000000003E-2</v>
      </c>
      <c r="J809">
        <v>9.7444089456869012E-2</v>
      </c>
      <c r="K809">
        <v>2.6357827476038338E-2</v>
      </c>
      <c r="L809">
        <v>3.0727272727272725E-2</v>
      </c>
      <c r="M809">
        <v>0.254</v>
      </c>
      <c r="N809">
        <v>9.0296649086760147E-2</v>
      </c>
      <c r="O809">
        <v>0.2532139577594123</v>
      </c>
      <c r="P809">
        <v>4.2813455657492352E-2</v>
      </c>
      <c r="Q809">
        <v>0.16293929712460065</v>
      </c>
      <c r="R809">
        <v>0.11765637371338084</v>
      </c>
      <c r="S809">
        <v>46781</v>
      </c>
      <c r="T809">
        <v>0</v>
      </c>
      <c r="U809">
        <v>0</v>
      </c>
      <c r="V809">
        <v>1</v>
      </c>
      <c r="W809">
        <v>0</v>
      </c>
      <c r="X809">
        <v>2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3</v>
      </c>
      <c r="AF809">
        <v>0.11765637371338084</v>
      </c>
      <c r="AG809">
        <v>46781</v>
      </c>
    </row>
    <row r="810" spans="1:33" x14ac:dyDescent="0.2">
      <c r="A810" t="s">
        <v>3735</v>
      </c>
      <c r="B810" t="s">
        <v>3736</v>
      </c>
      <c r="C810" t="s">
        <v>3737</v>
      </c>
      <c r="D810">
        <v>936</v>
      </c>
      <c r="F810" t="s">
        <v>247</v>
      </c>
      <c r="G810" t="s">
        <v>1011</v>
      </c>
      <c r="H810">
        <v>87286</v>
      </c>
      <c r="I810">
        <v>3.7000000000000005E-2</v>
      </c>
      <c r="J810">
        <v>8.5470085470085479E-3</v>
      </c>
      <c r="K810">
        <v>8.5470085470085479E-3</v>
      </c>
      <c r="L810">
        <v>2.809090909090909E-2</v>
      </c>
      <c r="M810">
        <v>0.26100000000000001</v>
      </c>
      <c r="N810">
        <v>5.993401172413057E-2</v>
      </c>
      <c r="O810">
        <v>0.20116959064327486</v>
      </c>
      <c r="P810">
        <v>0.10344827586206896</v>
      </c>
      <c r="Q810">
        <v>0.12927350427350429</v>
      </c>
      <c r="R810">
        <v>4.5048543689320389E-2</v>
      </c>
      <c r="S810">
        <v>59237</v>
      </c>
      <c r="T810">
        <v>0</v>
      </c>
      <c r="U810">
        <v>0</v>
      </c>
      <c r="V810">
        <v>0</v>
      </c>
      <c r="W810">
        <v>0</v>
      </c>
      <c r="X810">
        <v>1</v>
      </c>
      <c r="Y810">
        <v>0</v>
      </c>
      <c r="Z810">
        <v>0</v>
      </c>
      <c r="AA810">
        <v>0</v>
      </c>
      <c r="AB810">
        <v>2</v>
      </c>
      <c r="AC810">
        <v>0</v>
      </c>
      <c r="AD810">
        <v>3</v>
      </c>
      <c r="AF810">
        <v>4.5048543689320389E-2</v>
      </c>
      <c r="AG810">
        <v>59237</v>
      </c>
    </row>
    <row r="811" spans="1:33" x14ac:dyDescent="0.2">
      <c r="A811" t="s">
        <v>3738</v>
      </c>
      <c r="B811" t="s">
        <v>3739</v>
      </c>
      <c r="C811" t="s">
        <v>1941</v>
      </c>
      <c r="D811">
        <v>1402</v>
      </c>
      <c r="F811" t="s">
        <v>977</v>
      </c>
      <c r="G811" t="s">
        <v>976</v>
      </c>
      <c r="H811">
        <v>111667</v>
      </c>
      <c r="I811">
        <v>1.8000000000000002E-2</v>
      </c>
      <c r="J811">
        <v>7.7746077032810265E-2</v>
      </c>
      <c r="K811">
        <v>1.0699001426533523E-2</v>
      </c>
      <c r="L811">
        <v>2.6818181818181817E-2</v>
      </c>
      <c r="M811">
        <v>0.24199999999999999</v>
      </c>
      <c r="N811">
        <v>0.14341677503250974</v>
      </c>
      <c r="O811">
        <v>0.13478082752970094</v>
      </c>
      <c r="P811">
        <v>4.5272969374167776E-2</v>
      </c>
      <c r="Q811">
        <v>0.21041369472182597</v>
      </c>
      <c r="R811">
        <v>0.2025089605734767</v>
      </c>
      <c r="S811">
        <v>50500</v>
      </c>
      <c r="T811">
        <v>0</v>
      </c>
      <c r="U811">
        <v>0</v>
      </c>
      <c r="V811">
        <v>1</v>
      </c>
      <c r="W811">
        <v>0</v>
      </c>
      <c r="X811">
        <v>1</v>
      </c>
      <c r="Y811">
        <v>0</v>
      </c>
      <c r="Z811">
        <v>0</v>
      </c>
      <c r="AA811">
        <v>0</v>
      </c>
      <c r="AB811">
        <v>0</v>
      </c>
      <c r="AC811">
        <v>1</v>
      </c>
      <c r="AD811">
        <v>3</v>
      </c>
      <c r="AF811">
        <v>0.2025089605734767</v>
      </c>
      <c r="AG811">
        <v>50500</v>
      </c>
    </row>
    <row r="812" spans="1:33" x14ac:dyDescent="0.2">
      <c r="A812" t="s">
        <v>3740</v>
      </c>
      <c r="B812" t="s">
        <v>3741</v>
      </c>
      <c r="C812" t="s">
        <v>1882</v>
      </c>
      <c r="D812">
        <v>2584</v>
      </c>
      <c r="F812" t="s">
        <v>977</v>
      </c>
      <c r="G812" t="s">
        <v>976</v>
      </c>
      <c r="H812">
        <v>85233</v>
      </c>
      <c r="I812">
        <v>0.03</v>
      </c>
      <c r="J812">
        <v>5.0309597523219814E-3</v>
      </c>
      <c r="K812">
        <v>3.0959752321981426E-3</v>
      </c>
      <c r="L812">
        <v>2.6818181818181817E-2</v>
      </c>
      <c r="M812">
        <v>0.26</v>
      </c>
      <c r="N812">
        <v>0.14341677503250974</v>
      </c>
      <c r="O812">
        <v>0.12793796946934818</v>
      </c>
      <c r="P812">
        <v>7.7142857142857138E-2</v>
      </c>
      <c r="Q812">
        <v>0.21671826625386997</v>
      </c>
      <c r="R812">
        <v>6.3727178780571825E-2</v>
      </c>
      <c r="S812">
        <v>51816</v>
      </c>
      <c r="T812">
        <v>0</v>
      </c>
      <c r="U812">
        <v>0</v>
      </c>
      <c r="V812">
        <v>0</v>
      </c>
      <c r="W812">
        <v>0</v>
      </c>
      <c r="X812">
        <v>1</v>
      </c>
      <c r="Y812">
        <v>0</v>
      </c>
      <c r="Z812">
        <v>0</v>
      </c>
      <c r="AA812">
        <v>0</v>
      </c>
      <c r="AB812">
        <v>1</v>
      </c>
      <c r="AC812">
        <v>1</v>
      </c>
      <c r="AD812">
        <v>3</v>
      </c>
      <c r="AF812">
        <v>6.3727178780571825E-2</v>
      </c>
      <c r="AG812">
        <v>51816</v>
      </c>
    </row>
    <row r="813" spans="1:33" x14ac:dyDescent="0.2">
      <c r="A813" t="s">
        <v>3742</v>
      </c>
      <c r="B813" t="s">
        <v>3743</v>
      </c>
      <c r="C813" t="s">
        <v>1851</v>
      </c>
      <c r="D813">
        <v>1546</v>
      </c>
      <c r="F813" t="s">
        <v>977</v>
      </c>
      <c r="G813" t="s">
        <v>976</v>
      </c>
      <c r="H813">
        <v>149048</v>
      </c>
      <c r="I813">
        <v>1.2E-2</v>
      </c>
      <c r="J813">
        <v>3.1047865459249677E-2</v>
      </c>
      <c r="K813">
        <v>4.5278137128072441E-3</v>
      </c>
      <c r="L813">
        <v>2.6818181818181817E-2</v>
      </c>
      <c r="M813">
        <v>0.39500000000000002</v>
      </c>
      <c r="N813">
        <v>0.14341677503250974</v>
      </c>
      <c r="O813">
        <v>5.6798012069577568E-2</v>
      </c>
      <c r="P813">
        <v>4.6267735965453423E-2</v>
      </c>
      <c r="Q813">
        <v>0.1442432082794308</v>
      </c>
      <c r="R813">
        <v>8.0661840744570834E-2</v>
      </c>
      <c r="S813">
        <v>65800</v>
      </c>
      <c r="T813">
        <v>0</v>
      </c>
      <c r="U813">
        <v>0</v>
      </c>
      <c r="V813">
        <v>0</v>
      </c>
      <c r="W813">
        <v>0</v>
      </c>
      <c r="X813">
        <v>1</v>
      </c>
      <c r="Y813">
        <v>2</v>
      </c>
      <c r="Z813">
        <v>0</v>
      </c>
      <c r="AA813">
        <v>0</v>
      </c>
      <c r="AB813">
        <v>0</v>
      </c>
      <c r="AC813">
        <v>0</v>
      </c>
      <c r="AD813">
        <v>3</v>
      </c>
      <c r="AF813">
        <v>8.0661840744570834E-2</v>
      </c>
      <c r="AG813">
        <v>65800</v>
      </c>
    </row>
    <row r="814" spans="1:33" x14ac:dyDescent="0.2">
      <c r="A814" t="s">
        <v>3744</v>
      </c>
      <c r="B814" t="s">
        <v>3745</v>
      </c>
      <c r="C814" t="s">
        <v>3746</v>
      </c>
      <c r="D814">
        <v>3021</v>
      </c>
      <c r="F814" t="s">
        <v>977</v>
      </c>
      <c r="G814" t="s">
        <v>976</v>
      </c>
      <c r="H814">
        <v>75997</v>
      </c>
      <c r="I814">
        <v>0.03</v>
      </c>
      <c r="J814">
        <v>3.8066865276398541E-2</v>
      </c>
      <c r="K814">
        <v>4.7004303210857329E-2</v>
      </c>
      <c r="L814">
        <v>2.6818181818181817E-2</v>
      </c>
      <c r="M814">
        <v>0.28199999999999997</v>
      </c>
      <c r="N814">
        <v>0.14341677503250974</v>
      </c>
      <c r="O814">
        <v>0.45499524262607038</v>
      </c>
      <c r="P814">
        <v>0</v>
      </c>
      <c r="Q814">
        <v>0.16650115855676928</v>
      </c>
      <c r="R814">
        <v>0.27482555018786903</v>
      </c>
      <c r="S814">
        <v>39444</v>
      </c>
      <c r="T814">
        <v>0</v>
      </c>
      <c r="U814">
        <v>0</v>
      </c>
      <c r="V814">
        <v>0</v>
      </c>
      <c r="W814">
        <v>1</v>
      </c>
      <c r="X814">
        <v>1</v>
      </c>
      <c r="Y814">
        <v>0</v>
      </c>
      <c r="Z814">
        <v>0</v>
      </c>
      <c r="AA814">
        <v>1</v>
      </c>
      <c r="AB814">
        <v>0</v>
      </c>
      <c r="AC814">
        <v>0</v>
      </c>
      <c r="AD814">
        <v>3</v>
      </c>
      <c r="AF814">
        <v>0.27482555018786903</v>
      </c>
      <c r="AG814">
        <v>39444</v>
      </c>
    </row>
    <row r="815" spans="1:33" x14ac:dyDescent="0.2">
      <c r="A815" t="s">
        <v>3747</v>
      </c>
      <c r="B815" t="s">
        <v>3748</v>
      </c>
      <c r="C815" t="s">
        <v>3749</v>
      </c>
      <c r="D815">
        <v>1014</v>
      </c>
      <c r="F815" t="s">
        <v>977</v>
      </c>
      <c r="G815" t="s">
        <v>976</v>
      </c>
      <c r="H815">
        <v>131115</v>
      </c>
      <c r="I815">
        <v>3.3000000000000002E-2</v>
      </c>
      <c r="J815">
        <v>2.7613412228796843E-2</v>
      </c>
      <c r="K815">
        <v>1.282051282051282E-2</v>
      </c>
      <c r="L815">
        <v>2.6818181818181817E-2</v>
      </c>
      <c r="M815">
        <v>0.22399999999999998</v>
      </c>
      <c r="N815">
        <v>0.14341677503250974</v>
      </c>
      <c r="O815">
        <v>0.11012060828526482</v>
      </c>
      <c r="P815">
        <v>0</v>
      </c>
      <c r="Q815">
        <v>0.2465483234714004</v>
      </c>
      <c r="R815">
        <v>9.2783505154639179E-2</v>
      </c>
      <c r="S815">
        <v>55300</v>
      </c>
      <c r="T815">
        <v>0</v>
      </c>
      <c r="U815">
        <v>0</v>
      </c>
      <c r="V815">
        <v>0</v>
      </c>
      <c r="W815">
        <v>0</v>
      </c>
      <c r="X815">
        <v>1</v>
      </c>
      <c r="Y815">
        <v>0</v>
      </c>
      <c r="Z815">
        <v>0</v>
      </c>
      <c r="AA815">
        <v>0</v>
      </c>
      <c r="AB815">
        <v>0</v>
      </c>
      <c r="AC815">
        <v>2</v>
      </c>
      <c r="AD815">
        <v>3</v>
      </c>
      <c r="AF815">
        <v>9.2783505154639179E-2</v>
      </c>
      <c r="AG815">
        <v>55300</v>
      </c>
    </row>
    <row r="816" spans="1:33" x14ac:dyDescent="0.2">
      <c r="A816" t="s">
        <v>3750</v>
      </c>
      <c r="B816" t="s">
        <v>3751</v>
      </c>
      <c r="C816" t="s">
        <v>3752</v>
      </c>
      <c r="D816">
        <v>1401</v>
      </c>
      <c r="F816" t="s">
        <v>972</v>
      </c>
      <c r="G816" t="s">
        <v>971</v>
      </c>
      <c r="H816">
        <v>128098</v>
      </c>
      <c r="I816">
        <v>4.7E-2</v>
      </c>
      <c r="J816">
        <v>2.2127052105638829E-2</v>
      </c>
      <c r="K816">
        <v>1.7130620985010708E-2</v>
      </c>
      <c r="L816">
        <v>3.0727272727272725E-2</v>
      </c>
      <c r="M816">
        <v>0.34899999999999998</v>
      </c>
      <c r="N816">
        <v>9.0296649086760147E-2</v>
      </c>
      <c r="O816">
        <v>0.14475098530992475</v>
      </c>
      <c r="P816">
        <v>0</v>
      </c>
      <c r="Q816">
        <v>0.12134189864382584</v>
      </c>
      <c r="R816">
        <v>0.12424677187948351</v>
      </c>
      <c r="S816">
        <v>63935</v>
      </c>
      <c r="T816">
        <v>0</v>
      </c>
      <c r="U816">
        <v>0</v>
      </c>
      <c r="V816">
        <v>0</v>
      </c>
      <c r="W816">
        <v>0</v>
      </c>
      <c r="X816">
        <v>2</v>
      </c>
      <c r="Y816">
        <v>1</v>
      </c>
      <c r="Z816">
        <v>0</v>
      </c>
      <c r="AA816">
        <v>0</v>
      </c>
      <c r="AB816">
        <v>0</v>
      </c>
      <c r="AC816">
        <v>0</v>
      </c>
      <c r="AD816">
        <v>3</v>
      </c>
      <c r="AF816">
        <v>0.12424677187948351</v>
      </c>
      <c r="AG816">
        <v>63935</v>
      </c>
    </row>
    <row r="817" spans="1:33" x14ac:dyDescent="0.2">
      <c r="A817" t="s">
        <v>3753</v>
      </c>
      <c r="B817" t="s">
        <v>3754</v>
      </c>
      <c r="C817" t="s">
        <v>1898</v>
      </c>
      <c r="D817">
        <v>1348</v>
      </c>
      <c r="F817" t="s">
        <v>100</v>
      </c>
      <c r="G817" t="s">
        <v>1037</v>
      </c>
      <c r="H817">
        <v>86400</v>
      </c>
      <c r="I817">
        <v>4.8000000000000001E-2</v>
      </c>
      <c r="J817">
        <v>3.0415430267062313E-2</v>
      </c>
      <c r="K817">
        <v>2.8189910979228485E-2</v>
      </c>
      <c r="L817">
        <v>2.2545454545454546E-2</v>
      </c>
      <c r="M817">
        <v>0.33299999999999996</v>
      </c>
      <c r="N817">
        <v>1.5547783775564509E-2</v>
      </c>
      <c r="O817">
        <v>0.28494400663625052</v>
      </c>
      <c r="P817">
        <v>4.1873669268985093E-2</v>
      </c>
      <c r="Q817">
        <v>0.18620178041543026</v>
      </c>
      <c r="R817">
        <v>0.17287399130974551</v>
      </c>
      <c r="S817">
        <v>38056</v>
      </c>
      <c r="T817">
        <v>0</v>
      </c>
      <c r="U817">
        <v>0</v>
      </c>
      <c r="V817">
        <v>0</v>
      </c>
      <c r="W817">
        <v>1</v>
      </c>
      <c r="X817">
        <v>0</v>
      </c>
      <c r="Y817">
        <v>1</v>
      </c>
      <c r="Z817">
        <v>0</v>
      </c>
      <c r="AA817">
        <v>0</v>
      </c>
      <c r="AB817">
        <v>0</v>
      </c>
      <c r="AC817">
        <v>1</v>
      </c>
      <c r="AD817">
        <v>3</v>
      </c>
      <c r="AF817">
        <v>0.17287399130974551</v>
      </c>
      <c r="AG817">
        <v>38056</v>
      </c>
    </row>
    <row r="818" spans="1:33" x14ac:dyDescent="0.2">
      <c r="A818" t="s">
        <v>3755</v>
      </c>
      <c r="B818" t="s">
        <v>3756</v>
      </c>
      <c r="C818" t="s">
        <v>1939</v>
      </c>
      <c r="D818">
        <v>1224</v>
      </c>
      <c r="F818" t="s">
        <v>958</v>
      </c>
      <c r="G818" t="s">
        <v>957</v>
      </c>
      <c r="H818">
        <v>102976</v>
      </c>
      <c r="I818">
        <v>1.3999999999999999E-2</v>
      </c>
      <c r="J818">
        <v>1.7973856209150325E-2</v>
      </c>
      <c r="K818">
        <v>4.3300653594771241E-2</v>
      </c>
      <c r="L818">
        <v>2.4363636363636362E-2</v>
      </c>
      <c r="M818">
        <v>0.28399999999999997</v>
      </c>
      <c r="N818">
        <v>0.13365062195781505</v>
      </c>
      <c r="O818">
        <v>0.32313657906074966</v>
      </c>
      <c r="P818">
        <v>3.0063291139240507E-2</v>
      </c>
      <c r="Q818">
        <v>0.24428104575163398</v>
      </c>
      <c r="R818">
        <v>8.9881124963757608E-2</v>
      </c>
      <c r="S818">
        <v>63018</v>
      </c>
      <c r="T818">
        <v>0</v>
      </c>
      <c r="U818">
        <v>0</v>
      </c>
      <c r="V818">
        <v>0</v>
      </c>
      <c r="W818">
        <v>1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2</v>
      </c>
      <c r="AD818">
        <v>3</v>
      </c>
      <c r="AF818">
        <v>8.9881124963757608E-2</v>
      </c>
      <c r="AG818">
        <v>63018</v>
      </c>
    </row>
    <row r="819" spans="1:33" x14ac:dyDescent="0.2">
      <c r="A819" t="s">
        <v>3757</v>
      </c>
      <c r="B819" t="s">
        <v>3758</v>
      </c>
      <c r="C819" t="s">
        <v>1873</v>
      </c>
      <c r="D819">
        <v>879</v>
      </c>
      <c r="F819" t="s">
        <v>958</v>
      </c>
      <c r="G819" t="s">
        <v>957</v>
      </c>
      <c r="H819">
        <v>85729</v>
      </c>
      <c r="I819">
        <v>5.9000000000000004E-2</v>
      </c>
      <c r="J819">
        <v>4.6643913538111488E-2</v>
      </c>
      <c r="K819">
        <v>4.5506257110352673E-2</v>
      </c>
      <c r="L819">
        <v>2.4363636363636362E-2</v>
      </c>
      <c r="M819">
        <v>0.26200000000000001</v>
      </c>
      <c r="N819">
        <v>0.13365062195781505</v>
      </c>
      <c r="O819">
        <v>0.34938985228002567</v>
      </c>
      <c r="P819">
        <v>0.12233009708737864</v>
      </c>
      <c r="Q819">
        <v>0.11376564277588168</v>
      </c>
      <c r="R819">
        <v>0.29341317365269459</v>
      </c>
      <c r="S819">
        <v>47952</v>
      </c>
      <c r="T819">
        <v>0</v>
      </c>
      <c r="U819">
        <v>0</v>
      </c>
      <c r="V819">
        <v>0</v>
      </c>
      <c r="W819">
        <v>1</v>
      </c>
      <c r="X819">
        <v>0</v>
      </c>
      <c r="Y819">
        <v>0</v>
      </c>
      <c r="Z819">
        <v>0</v>
      </c>
      <c r="AA819">
        <v>0</v>
      </c>
      <c r="AB819">
        <v>2</v>
      </c>
      <c r="AC819">
        <v>0</v>
      </c>
      <c r="AD819">
        <v>3</v>
      </c>
      <c r="AF819">
        <v>0.29341317365269459</v>
      </c>
      <c r="AG819">
        <v>47952</v>
      </c>
    </row>
    <row r="820" spans="1:33" x14ac:dyDescent="0.2">
      <c r="A820" t="s">
        <v>3759</v>
      </c>
      <c r="B820" t="s">
        <v>3760</v>
      </c>
      <c r="C820" t="s">
        <v>3761</v>
      </c>
      <c r="D820">
        <v>1392</v>
      </c>
      <c r="F820" t="s">
        <v>958</v>
      </c>
      <c r="G820" t="s">
        <v>957</v>
      </c>
      <c r="H820">
        <v>85000</v>
      </c>
      <c r="I820">
        <v>5.7000000000000002E-2</v>
      </c>
      <c r="J820">
        <v>7.9741379310344834E-2</v>
      </c>
      <c r="K820">
        <v>1.7241379310344827E-2</v>
      </c>
      <c r="L820">
        <v>2.4363636363636362E-2</v>
      </c>
      <c r="M820">
        <v>0.29899999999999999</v>
      </c>
      <c r="N820">
        <v>0.13365062195781505</v>
      </c>
      <c r="O820">
        <v>0.24315068493150685</v>
      </c>
      <c r="P820">
        <v>6.1994609164420483E-2</v>
      </c>
      <c r="Q820">
        <v>0.22270114942528735</v>
      </c>
      <c r="R820">
        <v>0.15694282380396732</v>
      </c>
      <c r="S820">
        <v>32211</v>
      </c>
      <c r="T820">
        <v>0</v>
      </c>
      <c r="U820">
        <v>0</v>
      </c>
      <c r="V820">
        <v>1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1</v>
      </c>
      <c r="AC820">
        <v>1</v>
      </c>
      <c r="AD820">
        <v>3</v>
      </c>
      <c r="AF820">
        <v>0.15694282380396732</v>
      </c>
      <c r="AG820">
        <v>32211</v>
      </c>
    </row>
    <row r="821" spans="1:33" x14ac:dyDescent="0.2">
      <c r="A821" t="s">
        <v>3762</v>
      </c>
      <c r="B821" t="s">
        <v>3763</v>
      </c>
      <c r="C821" t="s">
        <v>1860</v>
      </c>
      <c r="D821">
        <v>1091</v>
      </c>
      <c r="F821" t="s">
        <v>958</v>
      </c>
      <c r="G821" t="s">
        <v>957</v>
      </c>
      <c r="H821">
        <v>85647</v>
      </c>
      <c r="I821">
        <v>2.7000000000000003E-2</v>
      </c>
      <c r="J821">
        <v>9.8075160403299722E-2</v>
      </c>
      <c r="K821">
        <v>1.3748854262144821E-2</v>
      </c>
      <c r="L821">
        <v>2.4363636363636362E-2</v>
      </c>
      <c r="M821">
        <v>0.34600000000000003</v>
      </c>
      <c r="N821">
        <v>0.13365062195781505</v>
      </c>
      <c r="O821">
        <v>0.25796959293771454</v>
      </c>
      <c r="P821">
        <v>4.5494313210848646E-2</v>
      </c>
      <c r="Q821">
        <v>0.20348304307974335</v>
      </c>
      <c r="R821">
        <v>0.16302816901408451</v>
      </c>
      <c r="S821">
        <v>44143</v>
      </c>
      <c r="T821">
        <v>0</v>
      </c>
      <c r="U821">
        <v>0</v>
      </c>
      <c r="V821">
        <v>1</v>
      </c>
      <c r="W821">
        <v>0</v>
      </c>
      <c r="X821">
        <v>0</v>
      </c>
      <c r="Y821">
        <v>1</v>
      </c>
      <c r="Z821">
        <v>0</v>
      </c>
      <c r="AA821">
        <v>0</v>
      </c>
      <c r="AB821">
        <v>0</v>
      </c>
      <c r="AC821">
        <v>1</v>
      </c>
      <c r="AD821">
        <v>3</v>
      </c>
      <c r="AF821">
        <v>0.16302816901408451</v>
      </c>
      <c r="AG821">
        <v>44143</v>
      </c>
    </row>
    <row r="822" spans="1:33" x14ac:dyDescent="0.2">
      <c r="A822" t="s">
        <v>3764</v>
      </c>
      <c r="B822" t="s">
        <v>3765</v>
      </c>
      <c r="C822" t="s">
        <v>1923</v>
      </c>
      <c r="D822">
        <v>1534</v>
      </c>
      <c r="F822" t="s">
        <v>958</v>
      </c>
      <c r="G822" t="s">
        <v>957</v>
      </c>
      <c r="H822">
        <v>88750</v>
      </c>
      <c r="I822">
        <v>5.9000000000000004E-2</v>
      </c>
      <c r="J822">
        <v>4.4328552803129077E-2</v>
      </c>
      <c r="K822">
        <v>3.0638852672750978E-2</v>
      </c>
      <c r="L822">
        <v>2.4363636363636362E-2</v>
      </c>
      <c r="M822">
        <v>0.29600000000000004</v>
      </c>
      <c r="N822">
        <v>0.13365062195781505</v>
      </c>
      <c r="O822">
        <v>0.40403312927619733</v>
      </c>
      <c r="P822">
        <v>7.5075075075075076E-2</v>
      </c>
      <c r="Q822">
        <v>0.17731421121251631</v>
      </c>
      <c r="R822">
        <v>0.15340761855402954</v>
      </c>
      <c r="S822">
        <v>47156</v>
      </c>
      <c r="T822">
        <v>0</v>
      </c>
      <c r="U822">
        <v>0</v>
      </c>
      <c r="V822">
        <v>0</v>
      </c>
      <c r="W822">
        <v>1</v>
      </c>
      <c r="X822">
        <v>0</v>
      </c>
      <c r="Y822">
        <v>0</v>
      </c>
      <c r="Z822">
        <v>0</v>
      </c>
      <c r="AA822">
        <v>1</v>
      </c>
      <c r="AB822">
        <v>1</v>
      </c>
      <c r="AC822">
        <v>0</v>
      </c>
      <c r="AD822">
        <v>3</v>
      </c>
      <c r="AF822">
        <v>0.15340761855402954</v>
      </c>
      <c r="AG822">
        <v>47156</v>
      </c>
    </row>
    <row r="823" spans="1:33" x14ac:dyDescent="0.2">
      <c r="A823" t="s">
        <v>3766</v>
      </c>
      <c r="B823" t="s">
        <v>3767</v>
      </c>
      <c r="C823" t="s">
        <v>3768</v>
      </c>
      <c r="D823">
        <v>2563</v>
      </c>
      <c r="F823" t="s">
        <v>972</v>
      </c>
      <c r="G823" t="s">
        <v>971</v>
      </c>
      <c r="H823">
        <v>82938</v>
      </c>
      <c r="I823">
        <v>2.8999999999999998E-2</v>
      </c>
      <c r="J823">
        <v>6.3987514631291459E-2</v>
      </c>
      <c r="K823">
        <v>3.3944596176355833E-2</v>
      </c>
      <c r="L823">
        <v>3.0727272727272725E-2</v>
      </c>
      <c r="M823">
        <v>0.22600000000000001</v>
      </c>
      <c r="N823">
        <v>9.0296649086760147E-2</v>
      </c>
      <c r="O823">
        <v>0.32830626450116007</v>
      </c>
      <c r="P823">
        <v>1.01427498121713E-2</v>
      </c>
      <c r="Q823">
        <v>0.17557549746390949</v>
      </c>
      <c r="R823">
        <v>0.31409618573797676</v>
      </c>
      <c r="S823">
        <v>38180</v>
      </c>
      <c r="T823">
        <v>0</v>
      </c>
      <c r="U823">
        <v>0</v>
      </c>
      <c r="V823">
        <v>0</v>
      </c>
      <c r="W823">
        <v>1</v>
      </c>
      <c r="X823">
        <v>2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3</v>
      </c>
      <c r="AF823">
        <v>0.31409618573797676</v>
      </c>
      <c r="AG823">
        <v>38180</v>
      </c>
    </row>
    <row r="824" spans="1:33" x14ac:dyDescent="0.2">
      <c r="A824" t="s">
        <v>3769</v>
      </c>
      <c r="B824" t="s">
        <v>3770</v>
      </c>
      <c r="C824" t="s">
        <v>3771</v>
      </c>
      <c r="D824">
        <v>2031</v>
      </c>
      <c r="F824" t="s">
        <v>972</v>
      </c>
      <c r="G824" t="s">
        <v>971</v>
      </c>
      <c r="H824">
        <v>78342</v>
      </c>
      <c r="I824">
        <v>4.2000000000000003E-2</v>
      </c>
      <c r="J824">
        <v>3.151157065484983E-2</v>
      </c>
      <c r="K824">
        <v>5.9084194977843431E-3</v>
      </c>
      <c r="L824">
        <v>3.0727272727272725E-2</v>
      </c>
      <c r="M824">
        <v>0.214</v>
      </c>
      <c r="N824">
        <v>9.0296649086760147E-2</v>
      </c>
      <c r="O824">
        <v>0.37125576036866359</v>
      </c>
      <c r="P824">
        <v>2.4026910139356077E-2</v>
      </c>
      <c r="Q824">
        <v>0.13638601674052192</v>
      </c>
      <c r="R824">
        <v>0.20542635658914729</v>
      </c>
      <c r="S824">
        <v>41318</v>
      </c>
      <c r="T824">
        <v>0</v>
      </c>
      <c r="U824">
        <v>0</v>
      </c>
      <c r="V824">
        <v>0</v>
      </c>
      <c r="W824">
        <v>0</v>
      </c>
      <c r="X824">
        <v>2</v>
      </c>
      <c r="Y824">
        <v>0</v>
      </c>
      <c r="Z824">
        <v>0</v>
      </c>
      <c r="AA824">
        <v>1</v>
      </c>
      <c r="AB824">
        <v>0</v>
      </c>
      <c r="AC824">
        <v>0</v>
      </c>
      <c r="AD824">
        <v>3</v>
      </c>
      <c r="AF824">
        <v>0.20542635658914729</v>
      </c>
      <c r="AG824">
        <v>41318</v>
      </c>
    </row>
    <row r="825" spans="1:33" x14ac:dyDescent="0.2">
      <c r="A825" t="s">
        <v>3772</v>
      </c>
      <c r="B825" t="s">
        <v>3773</v>
      </c>
      <c r="C825" t="s">
        <v>1909</v>
      </c>
      <c r="D825">
        <v>842</v>
      </c>
      <c r="F825" t="s">
        <v>977</v>
      </c>
      <c r="G825" t="s">
        <v>976</v>
      </c>
      <c r="H825">
        <v>84715</v>
      </c>
      <c r="I825">
        <v>3.6000000000000004E-2</v>
      </c>
      <c r="J825">
        <v>1.9002375296912115E-2</v>
      </c>
      <c r="K825">
        <v>1.0688836104513063E-2</v>
      </c>
      <c r="L825">
        <v>2.6818181818181817E-2</v>
      </c>
      <c r="M825">
        <v>0.221</v>
      </c>
      <c r="N825">
        <v>0.14341677503250974</v>
      </c>
      <c r="O825">
        <v>4.4198895027624308E-2</v>
      </c>
      <c r="P825">
        <v>2.5462962962962962E-2</v>
      </c>
      <c r="Q825">
        <v>0.24465558194774348</v>
      </c>
      <c r="R825">
        <v>0.14954763171899946</v>
      </c>
      <c r="S825">
        <v>46700</v>
      </c>
      <c r="T825">
        <v>0</v>
      </c>
      <c r="U825">
        <v>0</v>
      </c>
      <c r="V825">
        <v>0</v>
      </c>
      <c r="W825">
        <v>0</v>
      </c>
      <c r="X825">
        <v>1</v>
      </c>
      <c r="Y825">
        <v>0</v>
      </c>
      <c r="Z825">
        <v>0</v>
      </c>
      <c r="AA825">
        <v>0</v>
      </c>
      <c r="AB825">
        <v>0</v>
      </c>
      <c r="AC825">
        <v>2</v>
      </c>
      <c r="AD825">
        <v>3</v>
      </c>
      <c r="AF825">
        <v>0.14954763171899946</v>
      </c>
      <c r="AG825">
        <v>46700</v>
      </c>
    </row>
    <row r="826" spans="1:33" x14ac:dyDescent="0.2">
      <c r="A826" t="s">
        <v>3774</v>
      </c>
      <c r="B826" t="s">
        <v>3775</v>
      </c>
      <c r="C826" t="s">
        <v>1850</v>
      </c>
      <c r="D826">
        <v>1185</v>
      </c>
      <c r="F826" t="s">
        <v>1022</v>
      </c>
      <c r="G826" t="s">
        <v>1021</v>
      </c>
      <c r="H826">
        <v>93553</v>
      </c>
      <c r="I826">
        <v>4.4999999999999998E-2</v>
      </c>
      <c r="J826">
        <v>2.6160337552742614E-2</v>
      </c>
      <c r="K826">
        <v>1.9409282700421943E-2</v>
      </c>
      <c r="L826">
        <v>2.7272727272727275E-2</v>
      </c>
      <c r="M826">
        <v>0.40600000000000003</v>
      </c>
      <c r="N826">
        <v>5.4638356340840294E-3</v>
      </c>
      <c r="O826">
        <v>0.34944751381215472</v>
      </c>
      <c r="P826">
        <v>5.1999999999999998E-2</v>
      </c>
      <c r="Q826">
        <v>0.10717299578059072</v>
      </c>
      <c r="R826">
        <v>9.9419448476052247E-2</v>
      </c>
      <c r="S826">
        <v>43913</v>
      </c>
      <c r="T826">
        <v>0</v>
      </c>
      <c r="U826">
        <v>0</v>
      </c>
      <c r="V826">
        <v>0</v>
      </c>
      <c r="W826">
        <v>0</v>
      </c>
      <c r="X826">
        <v>1</v>
      </c>
      <c r="Y826">
        <v>2</v>
      </c>
      <c r="Z826">
        <v>0</v>
      </c>
      <c r="AA826">
        <v>0</v>
      </c>
      <c r="AB826">
        <v>0</v>
      </c>
      <c r="AC826">
        <v>0</v>
      </c>
      <c r="AD826">
        <v>3</v>
      </c>
      <c r="AF826">
        <v>9.9419448476052247E-2</v>
      </c>
      <c r="AG826">
        <v>43913</v>
      </c>
    </row>
    <row r="827" spans="1:33" x14ac:dyDescent="0.2">
      <c r="A827" t="s">
        <v>3776</v>
      </c>
      <c r="B827" t="s">
        <v>3777</v>
      </c>
      <c r="C827" t="s">
        <v>1924</v>
      </c>
      <c r="D827">
        <v>1881</v>
      </c>
      <c r="F827" t="s">
        <v>998</v>
      </c>
      <c r="G827" t="s">
        <v>997</v>
      </c>
      <c r="H827">
        <v>94634</v>
      </c>
      <c r="I827">
        <v>0.05</v>
      </c>
      <c r="J827">
        <v>3.2429558745348218E-2</v>
      </c>
      <c r="K827">
        <v>2.7113237639553429E-2</v>
      </c>
      <c r="L827">
        <v>2.7545454545454543E-2</v>
      </c>
      <c r="M827">
        <v>0.27699999999999997</v>
      </c>
      <c r="N827">
        <v>3.6888775789844577E-2</v>
      </c>
      <c r="O827">
        <v>0.38450074515648286</v>
      </c>
      <c r="P827">
        <v>5.0999999999999997E-2</v>
      </c>
      <c r="Q827">
        <v>0.1217437533227007</v>
      </c>
      <c r="R827">
        <v>0.16569767441860464</v>
      </c>
      <c r="S827">
        <v>40782</v>
      </c>
      <c r="T827">
        <v>0</v>
      </c>
      <c r="U827">
        <v>0</v>
      </c>
      <c r="V827">
        <v>0</v>
      </c>
      <c r="W827">
        <v>1</v>
      </c>
      <c r="X827">
        <v>1</v>
      </c>
      <c r="Y827">
        <v>0</v>
      </c>
      <c r="Z827">
        <v>0</v>
      </c>
      <c r="AA827">
        <v>1</v>
      </c>
      <c r="AB827">
        <v>0</v>
      </c>
      <c r="AC827">
        <v>0</v>
      </c>
      <c r="AD827">
        <v>3</v>
      </c>
      <c r="AF827">
        <v>0.16569767441860464</v>
      </c>
      <c r="AG827">
        <v>40782</v>
      </c>
    </row>
    <row r="828" spans="1:33" x14ac:dyDescent="0.2">
      <c r="A828" t="s">
        <v>3778</v>
      </c>
      <c r="B828" t="s">
        <v>3779</v>
      </c>
      <c r="C828" t="s">
        <v>1877</v>
      </c>
      <c r="D828">
        <v>1381</v>
      </c>
      <c r="F828" t="s">
        <v>977</v>
      </c>
      <c r="G828" t="s">
        <v>976</v>
      </c>
      <c r="H828">
        <v>83604</v>
      </c>
      <c r="I828">
        <v>1.6E-2</v>
      </c>
      <c r="J828">
        <v>4.1274438812454746E-2</v>
      </c>
      <c r="K828">
        <v>1.0137581462708182E-2</v>
      </c>
      <c r="L828">
        <v>2.6818181818181817E-2</v>
      </c>
      <c r="M828">
        <v>0.25700000000000001</v>
      </c>
      <c r="N828">
        <v>0.14341677503250974</v>
      </c>
      <c r="O828">
        <v>0.24578833693304536</v>
      </c>
      <c r="P828">
        <v>2.9515108924806747E-2</v>
      </c>
      <c r="Q828">
        <v>0.26357711803041273</v>
      </c>
      <c r="R828">
        <v>9.2428376534788539E-2</v>
      </c>
      <c r="S828">
        <v>44406</v>
      </c>
      <c r="T828">
        <v>0</v>
      </c>
      <c r="U828">
        <v>0</v>
      </c>
      <c r="V828">
        <v>0</v>
      </c>
      <c r="W828">
        <v>0</v>
      </c>
      <c r="X828">
        <v>1</v>
      </c>
      <c r="Y828">
        <v>0</v>
      </c>
      <c r="Z828">
        <v>0</v>
      </c>
      <c r="AA828">
        <v>0</v>
      </c>
      <c r="AB828">
        <v>0</v>
      </c>
      <c r="AC828">
        <v>2</v>
      </c>
      <c r="AD828">
        <v>3</v>
      </c>
      <c r="AF828">
        <v>9.2428376534788539E-2</v>
      </c>
      <c r="AG828">
        <v>44406</v>
      </c>
    </row>
    <row r="829" spans="1:33" x14ac:dyDescent="0.2">
      <c r="A829" t="s">
        <v>3780</v>
      </c>
      <c r="B829" t="s">
        <v>3781</v>
      </c>
      <c r="C829" t="s">
        <v>1744</v>
      </c>
      <c r="D829">
        <v>1139</v>
      </c>
      <c r="F829" t="s">
        <v>998</v>
      </c>
      <c r="G829" t="s">
        <v>997</v>
      </c>
      <c r="H829">
        <v>85449</v>
      </c>
      <c r="I829">
        <v>3.6000000000000004E-2</v>
      </c>
      <c r="J829">
        <v>5.3555750658472345E-2</v>
      </c>
      <c r="K829">
        <v>1.9315188762071993E-2</v>
      </c>
      <c r="L829">
        <v>2.7545454545454543E-2</v>
      </c>
      <c r="M829">
        <v>0.30299999999999999</v>
      </c>
      <c r="N829">
        <v>3.6888775789844577E-2</v>
      </c>
      <c r="O829">
        <v>0.49425861208187716</v>
      </c>
      <c r="P829">
        <v>2.5662959794696322E-2</v>
      </c>
      <c r="Q829">
        <v>0.14135206321334504</v>
      </c>
      <c r="R829">
        <v>0.12803376714737952</v>
      </c>
      <c r="S829">
        <v>36776</v>
      </c>
      <c r="T829">
        <v>0</v>
      </c>
      <c r="U829">
        <v>0</v>
      </c>
      <c r="V829">
        <v>0</v>
      </c>
      <c r="W829">
        <v>0</v>
      </c>
      <c r="X829">
        <v>1</v>
      </c>
      <c r="Y829">
        <v>0</v>
      </c>
      <c r="Z829">
        <v>0</v>
      </c>
      <c r="AA829">
        <v>2</v>
      </c>
      <c r="AB829">
        <v>0</v>
      </c>
      <c r="AC829">
        <v>0</v>
      </c>
      <c r="AD829">
        <v>3</v>
      </c>
      <c r="AF829">
        <v>0.12803376714737952</v>
      </c>
      <c r="AG829">
        <v>36776</v>
      </c>
    </row>
    <row r="830" spans="1:33" x14ac:dyDescent="0.2">
      <c r="A830" t="s">
        <v>3782</v>
      </c>
      <c r="B830" t="s">
        <v>3783</v>
      </c>
      <c r="C830" t="s">
        <v>1818</v>
      </c>
      <c r="D830">
        <v>1223</v>
      </c>
      <c r="F830" t="s">
        <v>961</v>
      </c>
      <c r="G830" t="s">
        <v>960</v>
      </c>
      <c r="H830">
        <v>90288</v>
      </c>
      <c r="I830">
        <v>0.03</v>
      </c>
      <c r="J830">
        <v>8.3401471790678652E-2</v>
      </c>
      <c r="K830">
        <v>8.9942763695829934E-3</v>
      </c>
      <c r="L830">
        <v>2.0181818181818179E-2</v>
      </c>
      <c r="M830">
        <v>0.315</v>
      </c>
      <c r="N830">
        <v>0.50718983896575187</v>
      </c>
      <c r="O830">
        <v>0.30604982206405695</v>
      </c>
      <c r="P830">
        <v>7.3025335320417287E-2</v>
      </c>
      <c r="Q830">
        <v>0.15290269828291086</v>
      </c>
      <c r="R830">
        <v>0.18390804597701149</v>
      </c>
      <c r="S830">
        <v>41189</v>
      </c>
      <c r="T830">
        <v>0</v>
      </c>
      <c r="U830">
        <v>0</v>
      </c>
      <c r="V830">
        <v>1</v>
      </c>
      <c r="W830">
        <v>0</v>
      </c>
      <c r="X830">
        <v>0</v>
      </c>
      <c r="Y830">
        <v>1</v>
      </c>
      <c r="Z830">
        <v>0</v>
      </c>
      <c r="AA830">
        <v>0</v>
      </c>
      <c r="AB830">
        <v>1</v>
      </c>
      <c r="AC830">
        <v>0</v>
      </c>
      <c r="AD830">
        <v>3</v>
      </c>
      <c r="AF830">
        <v>0.18390804597701149</v>
      </c>
      <c r="AG830">
        <v>41189</v>
      </c>
    </row>
    <row r="831" spans="1:33" x14ac:dyDescent="0.2">
      <c r="A831" t="s">
        <v>3784</v>
      </c>
      <c r="B831" t="s">
        <v>3785</v>
      </c>
      <c r="C831" t="s">
        <v>3786</v>
      </c>
      <c r="D831">
        <v>2204</v>
      </c>
      <c r="F831" t="s">
        <v>961</v>
      </c>
      <c r="G831" t="s">
        <v>960</v>
      </c>
      <c r="H831">
        <v>61964</v>
      </c>
      <c r="I831">
        <v>1.9E-2</v>
      </c>
      <c r="J831">
        <v>4.4010889292196008E-2</v>
      </c>
      <c r="K831">
        <v>0</v>
      </c>
      <c r="L831">
        <v>2.0181818181818179E-2</v>
      </c>
      <c r="M831">
        <v>0.19500000000000001</v>
      </c>
      <c r="N831">
        <v>0.50718983896575187</v>
      </c>
      <c r="O831">
        <v>0.1883159268929504</v>
      </c>
      <c r="P831">
        <v>5.3264604810996562E-2</v>
      </c>
      <c r="Q831">
        <v>0.29673321234119782</v>
      </c>
      <c r="R831">
        <v>0.18446601941747573</v>
      </c>
      <c r="S831">
        <v>31733</v>
      </c>
      <c r="T831">
        <v>1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2</v>
      </c>
      <c r="AD831">
        <v>3</v>
      </c>
      <c r="AF831">
        <v>0.18446601941747573</v>
      </c>
      <c r="AG831">
        <v>31733</v>
      </c>
    </row>
    <row r="832" spans="1:33" x14ac:dyDescent="0.2">
      <c r="A832" t="s">
        <v>3787</v>
      </c>
      <c r="B832" t="s">
        <v>3788</v>
      </c>
      <c r="C832" t="s">
        <v>3789</v>
      </c>
      <c r="D832">
        <v>2038</v>
      </c>
      <c r="F832" t="s">
        <v>961</v>
      </c>
      <c r="G832" t="s">
        <v>960</v>
      </c>
      <c r="H832">
        <v>93762</v>
      </c>
      <c r="I832">
        <v>9.0999999999999998E-2</v>
      </c>
      <c r="J832">
        <v>6.1334641805691856E-2</v>
      </c>
      <c r="K832">
        <v>0</v>
      </c>
      <c r="L832">
        <v>2.0181818181818179E-2</v>
      </c>
      <c r="M832">
        <v>0.309</v>
      </c>
      <c r="N832">
        <v>0.50718983896575187</v>
      </c>
      <c r="O832">
        <v>0.12050078247261346</v>
      </c>
      <c r="P832">
        <v>0</v>
      </c>
      <c r="Q832">
        <v>0.18351324828263002</v>
      </c>
      <c r="R832">
        <v>0.15518028297581013</v>
      </c>
      <c r="S832">
        <v>43394</v>
      </c>
      <c r="T832">
        <v>0</v>
      </c>
      <c r="U832">
        <v>1</v>
      </c>
      <c r="V832">
        <v>0</v>
      </c>
      <c r="W832">
        <v>0</v>
      </c>
      <c r="X832">
        <v>0</v>
      </c>
      <c r="Y832">
        <v>1</v>
      </c>
      <c r="Z832">
        <v>0</v>
      </c>
      <c r="AA832">
        <v>0</v>
      </c>
      <c r="AB832">
        <v>0</v>
      </c>
      <c r="AC832">
        <v>1</v>
      </c>
      <c r="AD832">
        <v>3</v>
      </c>
      <c r="AF832">
        <v>0.15518028297581013</v>
      </c>
      <c r="AG832">
        <v>43394</v>
      </c>
    </row>
    <row r="833" spans="1:33" x14ac:dyDescent="0.2">
      <c r="A833" t="s">
        <v>3790</v>
      </c>
      <c r="B833" t="s">
        <v>3791</v>
      </c>
      <c r="C833" t="s">
        <v>3792</v>
      </c>
      <c r="D833">
        <v>2505</v>
      </c>
      <c r="F833" t="s">
        <v>961</v>
      </c>
      <c r="G833" t="s">
        <v>960</v>
      </c>
      <c r="H833">
        <v>87806</v>
      </c>
      <c r="I833">
        <v>4.4999999999999998E-2</v>
      </c>
      <c r="J833">
        <v>1.8363273453093812E-2</v>
      </c>
      <c r="K833">
        <v>2.315369261477046E-2</v>
      </c>
      <c r="L833">
        <v>2.0181818181818179E-2</v>
      </c>
      <c r="M833">
        <v>0.16600000000000001</v>
      </c>
      <c r="N833">
        <v>0.50718983896575187</v>
      </c>
      <c r="O833">
        <v>0.12616532007458048</v>
      </c>
      <c r="P833">
        <v>0.10819112627986348</v>
      </c>
      <c r="Q833">
        <v>0.19600798403193612</v>
      </c>
      <c r="R833">
        <v>0.11452682338758288</v>
      </c>
      <c r="S833">
        <v>44854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2</v>
      </c>
      <c r="AC833">
        <v>1</v>
      </c>
      <c r="AD833">
        <v>3</v>
      </c>
      <c r="AF833">
        <v>0.11452682338758288</v>
      </c>
      <c r="AG833">
        <v>44854</v>
      </c>
    </row>
    <row r="834" spans="1:33" x14ac:dyDescent="0.2">
      <c r="A834" t="s">
        <v>3793</v>
      </c>
      <c r="B834" t="s">
        <v>3794</v>
      </c>
      <c r="C834" t="s">
        <v>1942</v>
      </c>
      <c r="D834">
        <v>1274</v>
      </c>
      <c r="F834" t="s">
        <v>985</v>
      </c>
      <c r="G834" t="s">
        <v>984</v>
      </c>
      <c r="H834">
        <v>70375</v>
      </c>
      <c r="I834">
        <v>8.1000000000000003E-2</v>
      </c>
      <c r="J834">
        <v>5.1805337519623233E-2</v>
      </c>
      <c r="K834">
        <v>2.2762951334379906E-2</v>
      </c>
      <c r="L834">
        <v>1.836363636363636E-2</v>
      </c>
      <c r="M834">
        <v>0.255</v>
      </c>
      <c r="N834">
        <v>6.4324709233325422E-2</v>
      </c>
      <c r="O834">
        <v>0.40898774398547433</v>
      </c>
      <c r="P834">
        <v>1.6975308641975308E-2</v>
      </c>
      <c r="Q834">
        <v>0.12637362637362637</v>
      </c>
      <c r="R834">
        <v>0.19284064665127021</v>
      </c>
      <c r="S834">
        <v>39447</v>
      </c>
      <c r="T834">
        <v>1</v>
      </c>
      <c r="U834">
        <v>1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1</v>
      </c>
      <c r="AB834">
        <v>0</v>
      </c>
      <c r="AC834">
        <v>0</v>
      </c>
      <c r="AD834">
        <v>3</v>
      </c>
      <c r="AF834">
        <v>0.19284064665127021</v>
      </c>
      <c r="AG834">
        <v>39447</v>
      </c>
    </row>
    <row r="835" spans="1:33" x14ac:dyDescent="0.2">
      <c r="A835" t="s">
        <v>3795</v>
      </c>
      <c r="B835" t="s">
        <v>3796</v>
      </c>
      <c r="C835" t="s">
        <v>1922</v>
      </c>
      <c r="D835">
        <v>1178</v>
      </c>
      <c r="F835" t="s">
        <v>985</v>
      </c>
      <c r="G835" t="s">
        <v>984</v>
      </c>
      <c r="H835">
        <v>83085</v>
      </c>
      <c r="I835">
        <v>3.4000000000000002E-2</v>
      </c>
      <c r="J835">
        <v>2.3769100169779286E-2</v>
      </c>
      <c r="K835">
        <v>4.6689303904923603E-2</v>
      </c>
      <c r="L835">
        <v>1.836363636363636E-2</v>
      </c>
      <c r="M835">
        <v>0.221</v>
      </c>
      <c r="N835">
        <v>6.4324709233325422E-2</v>
      </c>
      <c r="O835">
        <v>0.3782976605276257</v>
      </c>
      <c r="P835">
        <v>9.2449922958397532E-2</v>
      </c>
      <c r="Q835">
        <v>0.11884550084889643</v>
      </c>
      <c r="R835">
        <v>0.12797427652733118</v>
      </c>
      <c r="S835">
        <v>41992</v>
      </c>
      <c r="T835">
        <v>0</v>
      </c>
      <c r="U835">
        <v>0</v>
      </c>
      <c r="V835">
        <v>0</v>
      </c>
      <c r="W835">
        <v>1</v>
      </c>
      <c r="X835">
        <v>0</v>
      </c>
      <c r="Y835">
        <v>0</v>
      </c>
      <c r="Z835">
        <v>0</v>
      </c>
      <c r="AA835">
        <v>1</v>
      </c>
      <c r="AB835">
        <v>1</v>
      </c>
      <c r="AC835">
        <v>0</v>
      </c>
      <c r="AD835">
        <v>3</v>
      </c>
      <c r="AF835">
        <v>0.12797427652733118</v>
      </c>
      <c r="AG835">
        <v>41992</v>
      </c>
    </row>
    <row r="836" spans="1:33" x14ac:dyDescent="0.2">
      <c r="A836" t="s">
        <v>3797</v>
      </c>
      <c r="B836" t="s">
        <v>3798</v>
      </c>
      <c r="C836" t="s">
        <v>3799</v>
      </c>
      <c r="D836">
        <v>1523</v>
      </c>
      <c r="F836" t="s">
        <v>985</v>
      </c>
      <c r="G836" t="s">
        <v>984</v>
      </c>
      <c r="H836">
        <v>73990</v>
      </c>
      <c r="I836">
        <v>8.8000000000000009E-2</v>
      </c>
      <c r="J836">
        <v>7.8791858174655283E-2</v>
      </c>
      <c r="K836">
        <v>1.3131976362442548E-2</v>
      </c>
      <c r="L836">
        <v>1.836363636363636E-2</v>
      </c>
      <c r="M836">
        <v>0.29100000000000004</v>
      </c>
      <c r="N836">
        <v>6.4324709233325422E-2</v>
      </c>
      <c r="O836">
        <v>0.23922167111789394</v>
      </c>
      <c r="P836">
        <v>0</v>
      </c>
      <c r="Q836">
        <v>0.18910045961917268</v>
      </c>
      <c r="R836">
        <v>0.21075581395348839</v>
      </c>
      <c r="S836">
        <v>25075</v>
      </c>
      <c r="T836">
        <v>0</v>
      </c>
      <c r="U836">
        <v>1</v>
      </c>
      <c r="V836">
        <v>1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1</v>
      </c>
      <c r="AD836">
        <v>3</v>
      </c>
      <c r="AF836">
        <v>0.21075581395348839</v>
      </c>
      <c r="AG836">
        <v>25075</v>
      </c>
    </row>
    <row r="837" spans="1:33" x14ac:dyDescent="0.2">
      <c r="A837" t="s">
        <v>3800</v>
      </c>
      <c r="B837" t="s">
        <v>3801</v>
      </c>
      <c r="C837" t="s">
        <v>1918</v>
      </c>
      <c r="D837">
        <v>1670</v>
      </c>
      <c r="F837" t="s">
        <v>977</v>
      </c>
      <c r="G837" t="s">
        <v>976</v>
      </c>
      <c r="H837">
        <v>77339</v>
      </c>
      <c r="I837">
        <v>2.1000000000000001E-2</v>
      </c>
      <c r="J837">
        <v>2.9940119760479042E-2</v>
      </c>
      <c r="K837">
        <v>1.6167664670658683E-2</v>
      </c>
      <c r="L837">
        <v>2.6818181818181817E-2</v>
      </c>
      <c r="M837">
        <v>0.29600000000000004</v>
      </c>
      <c r="N837">
        <v>0.14341677503250974</v>
      </c>
      <c r="O837">
        <v>0.24362934362934363</v>
      </c>
      <c r="P837">
        <v>1.8224573780129337E-2</v>
      </c>
      <c r="Q837">
        <v>0.2407185628742515</v>
      </c>
      <c r="R837">
        <v>0.14101436528877162</v>
      </c>
      <c r="S837">
        <v>42356</v>
      </c>
      <c r="T837">
        <v>0</v>
      </c>
      <c r="U837">
        <v>0</v>
      </c>
      <c r="V837">
        <v>0</v>
      </c>
      <c r="W837">
        <v>0</v>
      </c>
      <c r="X837">
        <v>1</v>
      </c>
      <c r="Y837">
        <v>0</v>
      </c>
      <c r="Z837">
        <v>0</v>
      </c>
      <c r="AA837">
        <v>0</v>
      </c>
      <c r="AB837">
        <v>0</v>
      </c>
      <c r="AC837">
        <v>2</v>
      </c>
      <c r="AD837">
        <v>3</v>
      </c>
      <c r="AF837">
        <v>0.14101436528877162</v>
      </c>
      <c r="AG837">
        <v>42356</v>
      </c>
    </row>
    <row r="838" spans="1:33" x14ac:dyDescent="0.2">
      <c r="A838" t="s">
        <v>3802</v>
      </c>
      <c r="B838" t="s">
        <v>3803</v>
      </c>
      <c r="C838" t="s">
        <v>1793</v>
      </c>
      <c r="D838">
        <v>1542</v>
      </c>
      <c r="F838" t="s">
        <v>1055</v>
      </c>
      <c r="G838" t="s">
        <v>1054</v>
      </c>
      <c r="H838">
        <v>80079</v>
      </c>
      <c r="I838">
        <v>0.05</v>
      </c>
      <c r="J838">
        <v>9.4033722438391698E-2</v>
      </c>
      <c r="K838">
        <v>4.0207522697795074E-2</v>
      </c>
      <c r="L838">
        <v>2.3818181818181822E-2</v>
      </c>
      <c r="M838">
        <v>0.30099999999999999</v>
      </c>
      <c r="N838">
        <v>4.0786016223009251E-2</v>
      </c>
      <c r="O838">
        <v>0.39689978370583995</v>
      </c>
      <c r="P838">
        <v>4.9255441008018326E-2</v>
      </c>
      <c r="Q838">
        <v>0.14526588845654995</v>
      </c>
      <c r="R838">
        <v>0.22227567957661776</v>
      </c>
      <c r="S838">
        <v>38140</v>
      </c>
      <c r="T838">
        <v>0</v>
      </c>
      <c r="U838">
        <v>0</v>
      </c>
      <c r="V838">
        <v>1</v>
      </c>
      <c r="W838">
        <v>1</v>
      </c>
      <c r="X838">
        <v>0</v>
      </c>
      <c r="Y838">
        <v>0</v>
      </c>
      <c r="Z838">
        <v>0</v>
      </c>
      <c r="AA838">
        <v>1</v>
      </c>
      <c r="AB838">
        <v>0</v>
      </c>
      <c r="AC838">
        <v>0</v>
      </c>
      <c r="AD838">
        <v>3</v>
      </c>
      <c r="AF838">
        <v>0.22227567957661776</v>
      </c>
      <c r="AG838">
        <v>38140</v>
      </c>
    </row>
    <row r="839" spans="1:33" x14ac:dyDescent="0.2">
      <c r="A839" t="s">
        <v>3804</v>
      </c>
      <c r="B839" t="s">
        <v>3805</v>
      </c>
      <c r="C839" t="s">
        <v>1857</v>
      </c>
      <c r="D839">
        <v>939</v>
      </c>
      <c r="F839" t="s">
        <v>998</v>
      </c>
      <c r="G839" t="s">
        <v>997</v>
      </c>
      <c r="H839">
        <v>76406</v>
      </c>
      <c r="I839">
        <v>5.4000000000000006E-2</v>
      </c>
      <c r="J839">
        <v>8.9456869009584661E-2</v>
      </c>
      <c r="K839">
        <v>1.2779552715654952E-2</v>
      </c>
      <c r="L839">
        <v>2.7545454545454543E-2</v>
      </c>
      <c r="M839">
        <v>0.24100000000000002</v>
      </c>
      <c r="N839">
        <v>3.6888775789844577E-2</v>
      </c>
      <c r="O839">
        <v>0.3795336787564767</v>
      </c>
      <c r="P839">
        <v>0</v>
      </c>
      <c r="Q839">
        <v>0.16080937167199147</v>
      </c>
      <c r="R839">
        <v>0.20912078882497945</v>
      </c>
      <c r="S839">
        <v>27909</v>
      </c>
      <c r="T839">
        <v>0</v>
      </c>
      <c r="U839">
        <v>0</v>
      </c>
      <c r="V839">
        <v>1</v>
      </c>
      <c r="W839">
        <v>0</v>
      </c>
      <c r="X839">
        <v>1</v>
      </c>
      <c r="Y839">
        <v>0</v>
      </c>
      <c r="Z839">
        <v>0</v>
      </c>
      <c r="AA839">
        <v>1</v>
      </c>
      <c r="AB839">
        <v>0</v>
      </c>
      <c r="AC839">
        <v>0</v>
      </c>
      <c r="AD839">
        <v>3</v>
      </c>
      <c r="AF839">
        <v>0.20912078882497945</v>
      </c>
      <c r="AG839">
        <v>27909</v>
      </c>
    </row>
    <row r="840" spans="1:33" x14ac:dyDescent="0.2">
      <c r="A840" t="s">
        <v>3806</v>
      </c>
      <c r="B840" t="s">
        <v>3807</v>
      </c>
      <c r="C840" t="s">
        <v>3808</v>
      </c>
      <c r="D840">
        <v>1206</v>
      </c>
      <c r="F840" t="s">
        <v>892</v>
      </c>
      <c r="G840" t="s">
        <v>964</v>
      </c>
      <c r="H840">
        <v>68068</v>
      </c>
      <c r="I840">
        <v>4.2000000000000003E-2</v>
      </c>
      <c r="J840">
        <v>4.39469320066335E-2</v>
      </c>
      <c r="K840">
        <v>6.6334991708126038E-3</v>
      </c>
      <c r="L840">
        <v>2.5454545454545459E-2</v>
      </c>
      <c r="M840">
        <v>0.27699999999999997</v>
      </c>
      <c r="N840">
        <v>3.9670106892738664E-2</v>
      </c>
      <c r="O840">
        <v>0.43091787439613527</v>
      </c>
      <c r="P840">
        <v>7.0161912104857366E-2</v>
      </c>
      <c r="Q840">
        <v>0.17330016583747926</v>
      </c>
      <c r="R840">
        <v>0.29893683552220135</v>
      </c>
      <c r="S840">
        <v>37630</v>
      </c>
      <c r="T840">
        <v>1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1</v>
      </c>
      <c r="AB840">
        <v>1</v>
      </c>
      <c r="AC840">
        <v>0</v>
      </c>
      <c r="AD840">
        <v>3</v>
      </c>
      <c r="AF840">
        <v>0.29893683552220135</v>
      </c>
      <c r="AG840">
        <v>37630</v>
      </c>
    </row>
    <row r="841" spans="1:33" x14ac:dyDescent="0.2">
      <c r="A841" t="s">
        <v>3809</v>
      </c>
      <c r="B841" t="s">
        <v>3810</v>
      </c>
      <c r="C841" t="s">
        <v>1896</v>
      </c>
      <c r="D841">
        <v>1050</v>
      </c>
      <c r="F841" t="s">
        <v>133</v>
      </c>
      <c r="G841" t="s">
        <v>999</v>
      </c>
      <c r="H841">
        <v>62284</v>
      </c>
      <c r="I841">
        <v>1.8000000000000002E-2</v>
      </c>
      <c r="J841">
        <v>3.0476190476190476E-2</v>
      </c>
      <c r="K841">
        <v>1.5238095238095238E-2</v>
      </c>
      <c r="L841">
        <v>2.009090909090909E-2</v>
      </c>
      <c r="M841">
        <v>0.21199999999999999</v>
      </c>
      <c r="N841">
        <v>-2.690238278247502E-3</v>
      </c>
      <c r="O841">
        <v>0.43519098309329995</v>
      </c>
      <c r="P841">
        <v>5.0405040504050404E-2</v>
      </c>
      <c r="Q841">
        <v>0.14000000000000001</v>
      </c>
      <c r="R841">
        <v>0.26426116838487973</v>
      </c>
      <c r="S841">
        <v>41250</v>
      </c>
      <c r="T841">
        <v>1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1</v>
      </c>
      <c r="AA841">
        <v>1</v>
      </c>
      <c r="AB841">
        <v>0</v>
      </c>
      <c r="AC841">
        <v>0</v>
      </c>
      <c r="AD841">
        <v>3</v>
      </c>
      <c r="AF841">
        <v>0.26426116838487973</v>
      </c>
      <c r="AG841">
        <v>41250</v>
      </c>
    </row>
    <row r="842" spans="1:33" x14ac:dyDescent="0.2">
      <c r="A842" t="s">
        <v>3811</v>
      </c>
      <c r="B842" t="s">
        <v>3812</v>
      </c>
      <c r="C842" t="s">
        <v>1937</v>
      </c>
      <c r="D842">
        <v>1232</v>
      </c>
      <c r="F842" t="s">
        <v>892</v>
      </c>
      <c r="G842" t="s">
        <v>964</v>
      </c>
      <c r="H842">
        <v>94551</v>
      </c>
      <c r="I842">
        <v>0.04</v>
      </c>
      <c r="J842">
        <v>4.9512987012987016E-2</v>
      </c>
      <c r="K842">
        <v>1.3798701298701298E-2</v>
      </c>
      <c r="L842">
        <v>2.5454545454545459E-2</v>
      </c>
      <c r="M842">
        <v>0.27899999999999997</v>
      </c>
      <c r="N842">
        <v>3.9670106892738664E-2</v>
      </c>
      <c r="O842">
        <v>0.4391208791208791</v>
      </c>
      <c r="P842">
        <v>9.606986899563319E-2</v>
      </c>
      <c r="Q842">
        <v>0.1663961038961039</v>
      </c>
      <c r="R842">
        <v>0.15846016114592659</v>
      </c>
      <c r="S842">
        <v>45444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1</v>
      </c>
      <c r="AB842">
        <v>2</v>
      </c>
      <c r="AC842">
        <v>0</v>
      </c>
      <c r="AD842">
        <v>3</v>
      </c>
      <c r="AF842">
        <v>0.15846016114592659</v>
      </c>
      <c r="AG842">
        <v>45444</v>
      </c>
    </row>
    <row r="843" spans="1:33" x14ac:dyDescent="0.2">
      <c r="A843" t="s">
        <v>3813</v>
      </c>
      <c r="B843" t="s">
        <v>3814</v>
      </c>
      <c r="C843" t="s">
        <v>1823</v>
      </c>
      <c r="D843">
        <v>1170</v>
      </c>
      <c r="F843" t="s">
        <v>689</v>
      </c>
      <c r="G843" t="s">
        <v>965</v>
      </c>
      <c r="H843">
        <v>78558</v>
      </c>
      <c r="I843">
        <v>4.8000000000000001E-2</v>
      </c>
      <c r="J843">
        <v>7.0940170940170938E-2</v>
      </c>
      <c r="K843">
        <v>2.564102564102564E-2</v>
      </c>
      <c r="L843">
        <v>2.0818181818181819E-2</v>
      </c>
      <c r="M843">
        <v>0.27500000000000002</v>
      </c>
      <c r="N843">
        <v>2.8495957736332345E-2</v>
      </c>
      <c r="O843">
        <v>0.3699788583509514</v>
      </c>
      <c r="P843">
        <v>6.6985645933014357E-2</v>
      </c>
      <c r="Q843">
        <v>0.15555555555555556</v>
      </c>
      <c r="R843">
        <v>0.17096188747731397</v>
      </c>
      <c r="S843">
        <v>36184</v>
      </c>
      <c r="T843">
        <v>0</v>
      </c>
      <c r="U843">
        <v>0</v>
      </c>
      <c r="V843">
        <v>1</v>
      </c>
      <c r="W843">
        <v>0</v>
      </c>
      <c r="X843">
        <v>0</v>
      </c>
      <c r="Y843">
        <v>0</v>
      </c>
      <c r="Z843">
        <v>0</v>
      </c>
      <c r="AA843">
        <v>1</v>
      </c>
      <c r="AB843">
        <v>1</v>
      </c>
      <c r="AC843">
        <v>0</v>
      </c>
      <c r="AD843">
        <v>3</v>
      </c>
      <c r="AF843">
        <v>0.17096188747731397</v>
      </c>
      <c r="AG843">
        <v>36184</v>
      </c>
    </row>
    <row r="844" spans="1:33" x14ac:dyDescent="0.2">
      <c r="A844" t="s">
        <v>3815</v>
      </c>
      <c r="B844" t="s">
        <v>3816</v>
      </c>
      <c r="C844" t="s">
        <v>1925</v>
      </c>
      <c r="D844">
        <v>2045</v>
      </c>
      <c r="F844" t="s">
        <v>247</v>
      </c>
      <c r="G844" t="s">
        <v>1011</v>
      </c>
      <c r="H844">
        <v>117361</v>
      </c>
      <c r="I844">
        <v>2.4E-2</v>
      </c>
      <c r="J844">
        <v>4.5965770171149146E-2</v>
      </c>
      <c r="K844">
        <v>3.6674816625916873E-2</v>
      </c>
      <c r="L844">
        <v>2.809090909090909E-2</v>
      </c>
      <c r="M844">
        <v>0.26300000000000001</v>
      </c>
      <c r="N844">
        <v>5.993401172413057E-2</v>
      </c>
      <c r="O844">
        <v>0.26054656407535154</v>
      </c>
      <c r="P844">
        <v>2.2759601706970129E-2</v>
      </c>
      <c r="Q844">
        <v>0.16528117359413202</v>
      </c>
      <c r="R844">
        <v>0.1018213356461405</v>
      </c>
      <c r="S844">
        <v>53030</v>
      </c>
      <c r="T844">
        <v>0</v>
      </c>
      <c r="U844">
        <v>0</v>
      </c>
      <c r="V844">
        <v>0</v>
      </c>
      <c r="W844">
        <v>1</v>
      </c>
      <c r="X844">
        <v>1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2</v>
      </c>
      <c r="AF844">
        <v>0.1018213356461405</v>
      </c>
      <c r="AG844">
        <v>53030</v>
      </c>
    </row>
    <row r="845" spans="1:33" x14ac:dyDescent="0.2">
      <c r="A845" t="s">
        <v>3817</v>
      </c>
      <c r="B845" t="s">
        <v>3818</v>
      </c>
      <c r="C845" t="s">
        <v>1875</v>
      </c>
      <c r="D845">
        <v>1939</v>
      </c>
      <c r="F845" t="s">
        <v>1090</v>
      </c>
      <c r="G845" t="s">
        <v>1089</v>
      </c>
      <c r="H845">
        <v>104212</v>
      </c>
      <c r="I845">
        <v>0.05</v>
      </c>
      <c r="J845">
        <v>1.6503352243424446E-2</v>
      </c>
      <c r="K845">
        <v>2.9396596183599792E-2</v>
      </c>
      <c r="L845">
        <v>2.2545454545454546E-2</v>
      </c>
      <c r="M845">
        <v>0.28800000000000003</v>
      </c>
      <c r="N845">
        <v>0.16787640775660517</v>
      </c>
      <c r="O845">
        <v>0.25347885402455661</v>
      </c>
      <c r="P845">
        <v>3.7717121588089333E-2</v>
      </c>
      <c r="Q845">
        <v>0.22485817431665808</v>
      </c>
      <c r="R845">
        <v>9.157005305561014E-2</v>
      </c>
      <c r="S845">
        <v>50184</v>
      </c>
      <c r="T845">
        <v>0</v>
      </c>
      <c r="U845">
        <v>0</v>
      </c>
      <c r="V845">
        <v>0</v>
      </c>
      <c r="W845">
        <v>1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1</v>
      </c>
      <c r="AD845">
        <v>2</v>
      </c>
      <c r="AF845">
        <v>9.157005305561014E-2</v>
      </c>
      <c r="AG845">
        <v>50184</v>
      </c>
    </row>
    <row r="846" spans="1:33" x14ac:dyDescent="0.2">
      <c r="A846" t="s">
        <v>3819</v>
      </c>
      <c r="B846" t="s">
        <v>3820</v>
      </c>
      <c r="C846" t="s">
        <v>1861</v>
      </c>
      <c r="D846">
        <v>2689</v>
      </c>
      <c r="F846" t="s">
        <v>977</v>
      </c>
      <c r="G846" t="s">
        <v>976</v>
      </c>
      <c r="H846">
        <v>75972</v>
      </c>
      <c r="I846">
        <v>4.2000000000000003E-2</v>
      </c>
      <c r="J846">
        <v>4.0163629602082557E-2</v>
      </c>
      <c r="K846">
        <v>2.0825585719598364E-2</v>
      </c>
      <c r="L846">
        <v>2.6818181818181817E-2</v>
      </c>
      <c r="M846">
        <v>0.187</v>
      </c>
      <c r="N846">
        <v>0.14341677503250974</v>
      </c>
      <c r="O846">
        <v>0.20521172638436483</v>
      </c>
      <c r="P846">
        <v>3.9642857142857139E-2</v>
      </c>
      <c r="Q846">
        <v>0.20379323168464114</v>
      </c>
      <c r="R846">
        <v>0.19267119880616812</v>
      </c>
      <c r="S846">
        <v>43301</v>
      </c>
      <c r="T846">
        <v>0</v>
      </c>
      <c r="U846">
        <v>0</v>
      </c>
      <c r="V846">
        <v>0</v>
      </c>
      <c r="W846">
        <v>0</v>
      </c>
      <c r="X846">
        <v>1</v>
      </c>
      <c r="Y846">
        <v>0</v>
      </c>
      <c r="Z846">
        <v>0</v>
      </c>
      <c r="AA846">
        <v>0</v>
      </c>
      <c r="AB846">
        <v>0</v>
      </c>
      <c r="AC846">
        <v>1</v>
      </c>
      <c r="AD846">
        <v>2</v>
      </c>
      <c r="AF846">
        <v>0.19267119880616812</v>
      </c>
      <c r="AG846">
        <v>43301</v>
      </c>
    </row>
    <row r="847" spans="1:33" x14ac:dyDescent="0.2">
      <c r="A847" t="s">
        <v>3821</v>
      </c>
      <c r="B847" t="s">
        <v>3822</v>
      </c>
      <c r="C847" t="s">
        <v>3823</v>
      </c>
      <c r="D847">
        <v>6467</v>
      </c>
      <c r="F847" t="s">
        <v>977</v>
      </c>
      <c r="G847" t="s">
        <v>976</v>
      </c>
      <c r="H847">
        <v>94754</v>
      </c>
      <c r="I847">
        <v>4.0999999999999995E-2</v>
      </c>
      <c r="J847">
        <v>1.1597340343281274E-2</v>
      </c>
      <c r="K847">
        <v>4.9481985464666766E-3</v>
      </c>
      <c r="L847">
        <v>2.6818181818181817E-2</v>
      </c>
      <c r="M847">
        <v>0.19600000000000001</v>
      </c>
      <c r="N847">
        <v>0.14341677503250974</v>
      </c>
      <c r="O847">
        <v>0.16882460044507383</v>
      </c>
      <c r="P847">
        <v>2.5760771316661647E-2</v>
      </c>
      <c r="Q847">
        <v>0.18277408381011287</v>
      </c>
      <c r="R847">
        <v>0.10865947611710323</v>
      </c>
      <c r="S847">
        <v>54134</v>
      </c>
      <c r="T847">
        <v>0</v>
      </c>
      <c r="U847">
        <v>0</v>
      </c>
      <c r="V847">
        <v>0</v>
      </c>
      <c r="W847">
        <v>0</v>
      </c>
      <c r="X847">
        <v>1</v>
      </c>
      <c r="Y847">
        <v>0</v>
      </c>
      <c r="Z847">
        <v>0</v>
      </c>
      <c r="AA847">
        <v>0</v>
      </c>
      <c r="AB847">
        <v>0</v>
      </c>
      <c r="AC847">
        <v>1</v>
      </c>
      <c r="AD847">
        <v>2</v>
      </c>
      <c r="AF847">
        <v>0.10865947611710323</v>
      </c>
      <c r="AG847">
        <v>54134</v>
      </c>
    </row>
    <row r="848" spans="1:33" x14ac:dyDescent="0.2">
      <c r="A848" t="s">
        <v>3824</v>
      </c>
      <c r="B848" t="s">
        <v>3825</v>
      </c>
      <c r="C848" t="s">
        <v>1916</v>
      </c>
      <c r="D848">
        <v>1197</v>
      </c>
      <c r="F848" t="s">
        <v>247</v>
      </c>
      <c r="G848" t="s">
        <v>1011</v>
      </c>
      <c r="H848">
        <v>86460</v>
      </c>
      <c r="I848">
        <v>4.7E-2</v>
      </c>
      <c r="J848">
        <v>1.8379281537176273E-2</v>
      </c>
      <c r="K848">
        <v>4.1771094402673348E-3</v>
      </c>
      <c r="L848">
        <v>2.809090909090909E-2</v>
      </c>
      <c r="M848">
        <v>0.24100000000000002</v>
      </c>
      <c r="N848">
        <v>5.993401172413057E-2</v>
      </c>
      <c r="O848">
        <v>0.41028128031037825</v>
      </c>
      <c r="P848">
        <v>2.8409090909090908E-2</v>
      </c>
      <c r="Q848">
        <v>0.17126148705096073</v>
      </c>
      <c r="R848">
        <v>0.203009828009828</v>
      </c>
      <c r="S848">
        <v>47333</v>
      </c>
      <c r="T848">
        <v>0</v>
      </c>
      <c r="U848">
        <v>0</v>
      </c>
      <c r="V848">
        <v>0</v>
      </c>
      <c r="W848">
        <v>0</v>
      </c>
      <c r="X848">
        <v>1</v>
      </c>
      <c r="Y848">
        <v>0</v>
      </c>
      <c r="Z848">
        <v>0</v>
      </c>
      <c r="AA848">
        <v>1</v>
      </c>
      <c r="AB848">
        <v>0</v>
      </c>
      <c r="AC848">
        <v>0</v>
      </c>
      <c r="AD848">
        <v>2</v>
      </c>
      <c r="AF848">
        <v>0.203009828009828</v>
      </c>
      <c r="AG848">
        <v>47333</v>
      </c>
    </row>
    <row r="849" spans="1:33" x14ac:dyDescent="0.2">
      <c r="A849" t="s">
        <v>3826</v>
      </c>
      <c r="B849" t="s">
        <v>3827</v>
      </c>
      <c r="C849" t="s">
        <v>3828</v>
      </c>
      <c r="D849">
        <v>2184</v>
      </c>
      <c r="F849" t="s">
        <v>1090</v>
      </c>
      <c r="G849" t="s">
        <v>1089</v>
      </c>
      <c r="H849">
        <v>96222</v>
      </c>
      <c r="I849">
        <v>2.1000000000000001E-2</v>
      </c>
      <c r="J849">
        <v>8.1043956043956047E-2</v>
      </c>
      <c r="K849">
        <v>2.5183150183150184E-2</v>
      </c>
      <c r="L849">
        <v>2.2545454545454546E-2</v>
      </c>
      <c r="M849">
        <v>0.191</v>
      </c>
      <c r="N849">
        <v>0.16787640775660517</v>
      </c>
      <c r="O849">
        <v>8.5941644562334218E-2</v>
      </c>
      <c r="P849">
        <v>5.9836418424451143E-2</v>
      </c>
      <c r="Q849">
        <v>0.17078754578754579</v>
      </c>
      <c r="R849">
        <v>0.16081229418221735</v>
      </c>
      <c r="S849">
        <v>49450</v>
      </c>
      <c r="T849">
        <v>0</v>
      </c>
      <c r="U849">
        <v>0</v>
      </c>
      <c r="V849">
        <v>1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1</v>
      </c>
      <c r="AC849">
        <v>0</v>
      </c>
      <c r="AD849">
        <v>2</v>
      </c>
      <c r="AF849">
        <v>0.16081229418221735</v>
      </c>
      <c r="AG849">
        <v>49450</v>
      </c>
    </row>
    <row r="850" spans="1:33" x14ac:dyDescent="0.2">
      <c r="A850" t="s">
        <v>3829</v>
      </c>
      <c r="B850" t="s">
        <v>3830</v>
      </c>
      <c r="C850" t="s">
        <v>1831</v>
      </c>
      <c r="D850">
        <v>1318</v>
      </c>
      <c r="F850" t="s">
        <v>1045</v>
      </c>
      <c r="G850" t="s">
        <v>1044</v>
      </c>
      <c r="H850">
        <v>119412</v>
      </c>
      <c r="I850">
        <v>2.5000000000000001E-2</v>
      </c>
      <c r="J850">
        <v>4.7799696509863432E-2</v>
      </c>
      <c r="K850">
        <v>9.8634294385432468E-3</v>
      </c>
      <c r="L850">
        <v>3.2000000000000001E-2</v>
      </c>
      <c r="M850">
        <v>0.25800000000000001</v>
      </c>
      <c r="N850">
        <v>5.716481867041108E-2</v>
      </c>
      <c r="O850">
        <v>0.35331584863244658</v>
      </c>
      <c r="P850">
        <v>4.9356223175965663E-2</v>
      </c>
      <c r="Q850">
        <v>5.1593323216995446E-2</v>
      </c>
      <c r="R850">
        <v>7.9273565869126553E-2</v>
      </c>
      <c r="S850">
        <v>63113</v>
      </c>
      <c r="T850">
        <v>0</v>
      </c>
      <c r="U850">
        <v>0</v>
      </c>
      <c r="V850">
        <v>0</v>
      </c>
      <c r="W850">
        <v>0</v>
      </c>
      <c r="X850">
        <v>2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2</v>
      </c>
      <c r="AF850">
        <v>7.9273565869126553E-2</v>
      </c>
      <c r="AG850">
        <v>63113</v>
      </c>
    </row>
    <row r="851" spans="1:33" x14ac:dyDescent="0.2">
      <c r="A851" t="s">
        <v>3831</v>
      </c>
      <c r="B851">
        <v>19153010407</v>
      </c>
      <c r="C851" t="s">
        <v>1910</v>
      </c>
      <c r="D851">
        <v>1613</v>
      </c>
      <c r="F851" t="s">
        <v>977</v>
      </c>
      <c r="G851" t="s">
        <v>976</v>
      </c>
      <c r="H851">
        <v>120994</v>
      </c>
      <c r="I851">
        <v>3.5000000000000003E-2</v>
      </c>
      <c r="J851">
        <v>7.3775573465592062E-2</v>
      </c>
      <c r="K851">
        <v>2.4178549287042779E-2</v>
      </c>
      <c r="L851">
        <v>2.6818181818181817E-2</v>
      </c>
      <c r="M851">
        <v>0.28999999999999998</v>
      </c>
      <c r="N851">
        <v>0.14341677503250974</v>
      </c>
      <c r="O851">
        <v>0.15591032608695651</v>
      </c>
      <c r="P851">
        <v>0</v>
      </c>
      <c r="Q851">
        <v>0.16119032858028517</v>
      </c>
      <c r="R851">
        <v>9.1860465116279072E-2</v>
      </c>
      <c r="S851">
        <v>55932</v>
      </c>
      <c r="T851">
        <v>0</v>
      </c>
      <c r="U851">
        <v>0</v>
      </c>
      <c r="V851">
        <v>1</v>
      </c>
      <c r="W851">
        <v>0</v>
      </c>
      <c r="X851">
        <v>1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2</v>
      </c>
      <c r="AF851">
        <v>9.1860465116279072E-2</v>
      </c>
      <c r="AG851">
        <v>55932</v>
      </c>
    </row>
    <row r="852" spans="1:33" x14ac:dyDescent="0.2">
      <c r="A852" t="s">
        <v>3832</v>
      </c>
      <c r="B852" t="s">
        <v>3833</v>
      </c>
      <c r="C852" t="s">
        <v>1886</v>
      </c>
      <c r="D852">
        <v>2177</v>
      </c>
      <c r="F852" t="s">
        <v>972</v>
      </c>
      <c r="G852" t="s">
        <v>971</v>
      </c>
      <c r="H852">
        <v>109727</v>
      </c>
      <c r="I852">
        <v>4.4000000000000004E-2</v>
      </c>
      <c r="J852">
        <v>2.6642168121267799E-2</v>
      </c>
      <c r="K852">
        <v>1.7455213596692696E-2</v>
      </c>
      <c r="L852">
        <v>3.0727272727272725E-2</v>
      </c>
      <c r="M852">
        <v>0.27300000000000002</v>
      </c>
      <c r="N852">
        <v>9.0296649086760147E-2</v>
      </c>
      <c r="O852">
        <v>0.30654338549075394</v>
      </c>
      <c r="P852">
        <v>3.5993061578490894E-2</v>
      </c>
      <c r="Q852">
        <v>0.15250344510794672</v>
      </c>
      <c r="R852">
        <v>7.9878665318503544E-2</v>
      </c>
      <c r="S852">
        <v>56900</v>
      </c>
      <c r="T852">
        <v>0</v>
      </c>
      <c r="U852">
        <v>0</v>
      </c>
      <c r="V852">
        <v>0</v>
      </c>
      <c r="W852">
        <v>0</v>
      </c>
      <c r="X852">
        <v>2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2</v>
      </c>
      <c r="AF852">
        <v>7.9878665318503544E-2</v>
      </c>
      <c r="AG852">
        <v>56900</v>
      </c>
    </row>
    <row r="853" spans="1:33" x14ac:dyDescent="0.2">
      <c r="A853" t="s">
        <v>3834</v>
      </c>
      <c r="B853" t="s">
        <v>3835</v>
      </c>
      <c r="C853" t="s">
        <v>1929</v>
      </c>
      <c r="D853">
        <v>2097</v>
      </c>
      <c r="F853" t="s">
        <v>977</v>
      </c>
      <c r="G853" t="s">
        <v>976</v>
      </c>
      <c r="H853">
        <v>83168</v>
      </c>
      <c r="I853">
        <v>3.4000000000000002E-2</v>
      </c>
      <c r="J853">
        <v>4.196471149260849E-2</v>
      </c>
      <c r="K853">
        <v>1.3829279923700524E-2</v>
      </c>
      <c r="L853">
        <v>2.6818181818181817E-2</v>
      </c>
      <c r="M853">
        <v>0.21100000000000002</v>
      </c>
      <c r="N853">
        <v>0.14341677503250974</v>
      </c>
      <c r="O853">
        <v>0.36363636363636365</v>
      </c>
      <c r="P853">
        <v>4.66995958688819E-2</v>
      </c>
      <c r="Q853">
        <v>0.16165951359084407</v>
      </c>
      <c r="R853">
        <v>0.22589217919514046</v>
      </c>
      <c r="S853">
        <v>48920</v>
      </c>
      <c r="T853">
        <v>0</v>
      </c>
      <c r="U853">
        <v>0</v>
      </c>
      <c r="V853">
        <v>0</v>
      </c>
      <c r="W853">
        <v>0</v>
      </c>
      <c r="X853">
        <v>1</v>
      </c>
      <c r="Y853">
        <v>0</v>
      </c>
      <c r="Z853">
        <v>0</v>
      </c>
      <c r="AA853">
        <v>1</v>
      </c>
      <c r="AB853">
        <v>0</v>
      </c>
      <c r="AC853">
        <v>0</v>
      </c>
      <c r="AD853">
        <v>2</v>
      </c>
      <c r="AF853">
        <v>0.22589217919514046</v>
      </c>
      <c r="AG853">
        <v>48920</v>
      </c>
    </row>
    <row r="854" spans="1:33" x14ac:dyDescent="0.2">
      <c r="A854" t="s">
        <v>3836</v>
      </c>
      <c r="B854" t="s">
        <v>3837</v>
      </c>
      <c r="C854" t="s">
        <v>1935</v>
      </c>
      <c r="D854">
        <v>1998</v>
      </c>
      <c r="F854" t="s">
        <v>977</v>
      </c>
      <c r="G854" t="s">
        <v>976</v>
      </c>
      <c r="H854">
        <v>101346</v>
      </c>
      <c r="I854">
        <v>2.8999999999999998E-2</v>
      </c>
      <c r="J854">
        <v>4.954954954954955E-2</v>
      </c>
      <c r="K854">
        <v>2.7027027027027029E-2</v>
      </c>
      <c r="L854">
        <v>2.6818181818181817E-2</v>
      </c>
      <c r="M854">
        <v>0.26899999999999996</v>
      </c>
      <c r="N854">
        <v>0.14341677503250974</v>
      </c>
      <c r="O854">
        <v>0.31016625783592261</v>
      </c>
      <c r="P854">
        <v>1.3820335636722606E-2</v>
      </c>
      <c r="Q854">
        <v>0.17617617617617617</v>
      </c>
      <c r="R854">
        <v>0.11824505082932049</v>
      </c>
      <c r="S854">
        <v>53895</v>
      </c>
      <c r="T854">
        <v>0</v>
      </c>
      <c r="U854">
        <v>0</v>
      </c>
      <c r="V854">
        <v>0</v>
      </c>
      <c r="W854">
        <v>1</v>
      </c>
      <c r="X854">
        <v>1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2</v>
      </c>
      <c r="AF854">
        <v>0.11824505082932049</v>
      </c>
      <c r="AG854">
        <v>53895</v>
      </c>
    </row>
    <row r="855" spans="1:33" x14ac:dyDescent="0.2">
      <c r="A855" t="s">
        <v>3838</v>
      </c>
      <c r="B855" t="s">
        <v>3839</v>
      </c>
      <c r="C855" t="s">
        <v>1944</v>
      </c>
      <c r="D855">
        <v>2036</v>
      </c>
      <c r="F855" t="s">
        <v>977</v>
      </c>
      <c r="G855" t="s">
        <v>976</v>
      </c>
      <c r="H855">
        <v>99696</v>
      </c>
      <c r="I855">
        <v>3.4000000000000002E-2</v>
      </c>
      <c r="J855">
        <v>4.2239685658153239E-2</v>
      </c>
      <c r="K855">
        <v>3.7819253438113952E-2</v>
      </c>
      <c r="L855">
        <v>2.6818181818181817E-2</v>
      </c>
      <c r="M855">
        <v>0.30099999999999999</v>
      </c>
      <c r="N855">
        <v>0.14341677503250974</v>
      </c>
      <c r="O855">
        <v>0.19142461964038729</v>
      </c>
      <c r="P855">
        <v>3.3800096571704489E-3</v>
      </c>
      <c r="Q855">
        <v>0.14243614931237722</v>
      </c>
      <c r="R855">
        <v>0.10159118727050184</v>
      </c>
      <c r="S855">
        <v>61355</v>
      </c>
      <c r="T855">
        <v>0</v>
      </c>
      <c r="U855">
        <v>0</v>
      </c>
      <c r="V855">
        <v>0</v>
      </c>
      <c r="W855">
        <v>1</v>
      </c>
      <c r="X855">
        <v>1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2</v>
      </c>
      <c r="AF855">
        <v>0.10159118727050184</v>
      </c>
      <c r="AG855">
        <v>61355</v>
      </c>
    </row>
    <row r="856" spans="1:33" x14ac:dyDescent="0.2">
      <c r="A856" t="s">
        <v>3840</v>
      </c>
      <c r="B856" t="s">
        <v>3841</v>
      </c>
      <c r="C856" t="s">
        <v>1854</v>
      </c>
      <c r="D856">
        <v>1522</v>
      </c>
      <c r="F856" t="s">
        <v>977</v>
      </c>
      <c r="G856" t="s">
        <v>976</v>
      </c>
      <c r="H856">
        <v>114500</v>
      </c>
      <c r="I856">
        <v>2.8999999999999998E-2</v>
      </c>
      <c r="J856">
        <v>1.4454664914586071E-2</v>
      </c>
      <c r="K856">
        <v>0</v>
      </c>
      <c r="L856">
        <v>2.6818181818181817E-2</v>
      </c>
      <c r="M856">
        <v>0.23800000000000002</v>
      </c>
      <c r="N856">
        <v>0.14341677503250974</v>
      </c>
      <c r="O856">
        <v>0.11661506707946337</v>
      </c>
      <c r="P856">
        <v>3.8534428300694881E-2</v>
      </c>
      <c r="Q856">
        <v>0.1911957950065703</v>
      </c>
      <c r="R856">
        <v>5.6253413435281265E-2</v>
      </c>
      <c r="S856">
        <v>60438</v>
      </c>
      <c r="T856">
        <v>0</v>
      </c>
      <c r="U856">
        <v>0</v>
      </c>
      <c r="V856">
        <v>0</v>
      </c>
      <c r="W856">
        <v>0</v>
      </c>
      <c r="X856">
        <v>1</v>
      </c>
      <c r="Y856">
        <v>0</v>
      </c>
      <c r="Z856">
        <v>0</v>
      </c>
      <c r="AA856">
        <v>0</v>
      </c>
      <c r="AB856">
        <v>0</v>
      </c>
      <c r="AC856">
        <v>1</v>
      </c>
      <c r="AD856">
        <v>2</v>
      </c>
      <c r="AF856">
        <v>5.6253413435281265E-2</v>
      </c>
      <c r="AG856">
        <v>60438</v>
      </c>
    </row>
    <row r="857" spans="1:33" x14ac:dyDescent="0.2">
      <c r="A857" t="s">
        <v>3842</v>
      </c>
      <c r="B857" t="s">
        <v>3843</v>
      </c>
      <c r="C857" t="s">
        <v>1948</v>
      </c>
      <c r="D857">
        <v>2812</v>
      </c>
      <c r="F857" t="s">
        <v>977</v>
      </c>
      <c r="G857" t="s">
        <v>976</v>
      </c>
      <c r="H857">
        <v>134394</v>
      </c>
      <c r="I857">
        <v>4.4000000000000004E-2</v>
      </c>
      <c r="J857">
        <v>1.2446657183499289E-2</v>
      </c>
      <c r="K857">
        <v>6.0455192034139403E-3</v>
      </c>
      <c r="L857">
        <v>2.6818181818181817E-2</v>
      </c>
      <c r="M857">
        <v>0.192</v>
      </c>
      <c r="N857">
        <v>0.14341677503250974</v>
      </c>
      <c r="O857">
        <v>0.23573794626426206</v>
      </c>
      <c r="P857">
        <v>0</v>
      </c>
      <c r="Q857">
        <v>0.18207681365576103</v>
      </c>
      <c r="R857">
        <v>0.12428867046042422</v>
      </c>
      <c r="S857">
        <v>65620</v>
      </c>
      <c r="T857">
        <v>0</v>
      </c>
      <c r="U857">
        <v>0</v>
      </c>
      <c r="V857">
        <v>0</v>
      </c>
      <c r="W857">
        <v>0</v>
      </c>
      <c r="X857">
        <v>1</v>
      </c>
      <c r="Y857">
        <v>0</v>
      </c>
      <c r="Z857">
        <v>0</v>
      </c>
      <c r="AA857">
        <v>0</v>
      </c>
      <c r="AB857">
        <v>0</v>
      </c>
      <c r="AC857">
        <v>1</v>
      </c>
      <c r="AD857">
        <v>2</v>
      </c>
      <c r="AF857">
        <v>0.12428867046042422</v>
      </c>
      <c r="AG857">
        <v>65620</v>
      </c>
    </row>
    <row r="858" spans="1:33" x14ac:dyDescent="0.2">
      <c r="A858" t="s">
        <v>3844</v>
      </c>
      <c r="B858" t="s">
        <v>3845</v>
      </c>
      <c r="C858" t="s">
        <v>3846</v>
      </c>
      <c r="D858">
        <v>2097</v>
      </c>
      <c r="F858" t="s">
        <v>977</v>
      </c>
      <c r="G858" t="s">
        <v>976</v>
      </c>
      <c r="H858">
        <v>131438</v>
      </c>
      <c r="I858">
        <v>1.7000000000000001E-2</v>
      </c>
      <c r="J858">
        <v>1.0014306151645207E-2</v>
      </c>
      <c r="K858">
        <v>2.1459227467811159E-2</v>
      </c>
      <c r="L858">
        <v>2.6818181818181817E-2</v>
      </c>
      <c r="M858">
        <v>0.222</v>
      </c>
      <c r="N858">
        <v>0.14341677503250974</v>
      </c>
      <c r="O858">
        <v>0.17336268574573474</v>
      </c>
      <c r="P858">
        <v>6.0062752129090097E-2</v>
      </c>
      <c r="Q858">
        <v>0.1726275631855031</v>
      </c>
      <c r="R858">
        <v>2.7184466019417475E-2</v>
      </c>
      <c r="S858">
        <v>72515</v>
      </c>
      <c r="T858">
        <v>0</v>
      </c>
      <c r="U858">
        <v>0</v>
      </c>
      <c r="V858">
        <v>0</v>
      </c>
      <c r="W858">
        <v>0</v>
      </c>
      <c r="X858">
        <v>1</v>
      </c>
      <c r="Y858">
        <v>0</v>
      </c>
      <c r="Z858">
        <v>0</v>
      </c>
      <c r="AA858">
        <v>0</v>
      </c>
      <c r="AB858">
        <v>1</v>
      </c>
      <c r="AC858">
        <v>0</v>
      </c>
      <c r="AD858">
        <v>2</v>
      </c>
      <c r="AF858">
        <v>2.7184466019417475E-2</v>
      </c>
      <c r="AG858">
        <v>72515</v>
      </c>
    </row>
    <row r="859" spans="1:33" x14ac:dyDescent="0.2">
      <c r="A859" t="s">
        <v>3847</v>
      </c>
      <c r="B859" t="s">
        <v>3848</v>
      </c>
      <c r="C859" t="s">
        <v>1893</v>
      </c>
      <c r="D859">
        <v>28</v>
      </c>
      <c r="F859" t="s">
        <v>989</v>
      </c>
      <c r="G859" t="s">
        <v>988</v>
      </c>
      <c r="H859">
        <v>129000</v>
      </c>
      <c r="I859">
        <v>0</v>
      </c>
      <c r="J859">
        <v>0</v>
      </c>
      <c r="K859">
        <v>0</v>
      </c>
      <c r="L859">
        <v>2.0181818181818179E-2</v>
      </c>
      <c r="M859">
        <v>0.48200000000000004</v>
      </c>
      <c r="N859">
        <v>0.10045565209622301</v>
      </c>
      <c r="O859">
        <v>0</v>
      </c>
      <c r="P859">
        <v>0</v>
      </c>
      <c r="Q859">
        <v>0</v>
      </c>
      <c r="R859">
        <v>0</v>
      </c>
      <c r="S859">
        <v>127600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2</v>
      </c>
      <c r="Z859">
        <v>0</v>
      </c>
      <c r="AA859">
        <v>0</v>
      </c>
      <c r="AB859">
        <v>0</v>
      </c>
      <c r="AC859">
        <v>0</v>
      </c>
      <c r="AD859">
        <v>2</v>
      </c>
      <c r="AF859">
        <v>0</v>
      </c>
      <c r="AG859">
        <v>127600</v>
      </c>
    </row>
    <row r="860" spans="1:33" x14ac:dyDescent="0.2">
      <c r="A860" t="s">
        <v>3849</v>
      </c>
      <c r="B860" t="s">
        <v>3850</v>
      </c>
      <c r="C860" t="s">
        <v>1930</v>
      </c>
      <c r="D860">
        <v>1020</v>
      </c>
      <c r="F860" t="s">
        <v>1045</v>
      </c>
      <c r="G860" t="s">
        <v>1044</v>
      </c>
      <c r="H860">
        <v>99737</v>
      </c>
      <c r="I860">
        <v>2.1000000000000001E-2</v>
      </c>
      <c r="J860">
        <v>0</v>
      </c>
      <c r="K860">
        <v>9.8039215686274508E-3</v>
      </c>
      <c r="L860">
        <v>3.2000000000000001E-2</v>
      </c>
      <c r="M860">
        <v>0.29199999999999998</v>
      </c>
      <c r="N860">
        <v>5.716481867041108E-2</v>
      </c>
      <c r="O860">
        <v>0.151237890204521</v>
      </c>
      <c r="P860">
        <v>2.5787965616045846E-2</v>
      </c>
      <c r="Q860">
        <v>0.11960784313725491</v>
      </c>
      <c r="R860">
        <v>3.5983550376970527E-2</v>
      </c>
      <c r="S860">
        <v>58714</v>
      </c>
      <c r="T860">
        <v>0</v>
      </c>
      <c r="U860">
        <v>0</v>
      </c>
      <c r="V860">
        <v>0</v>
      </c>
      <c r="W860">
        <v>0</v>
      </c>
      <c r="X860">
        <v>2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2</v>
      </c>
      <c r="AF860">
        <v>3.5983550376970527E-2</v>
      </c>
      <c r="AG860">
        <v>58714</v>
      </c>
    </row>
    <row r="861" spans="1:33" x14ac:dyDescent="0.2">
      <c r="A861" t="s">
        <v>3851</v>
      </c>
      <c r="B861" t="s">
        <v>3852</v>
      </c>
      <c r="C861" t="s">
        <v>1779</v>
      </c>
      <c r="D861">
        <v>1617</v>
      </c>
      <c r="F861" t="s">
        <v>989</v>
      </c>
      <c r="G861" t="s">
        <v>988</v>
      </c>
      <c r="H861">
        <v>73774</v>
      </c>
      <c r="I861">
        <v>3.7999999999999999E-2</v>
      </c>
      <c r="J861">
        <v>2.6592455163883734E-2</v>
      </c>
      <c r="K861">
        <v>3.0921459492888066E-2</v>
      </c>
      <c r="L861">
        <v>2.0181818181818179E-2</v>
      </c>
      <c r="M861">
        <v>0.32700000000000001</v>
      </c>
      <c r="N861">
        <v>0.10045565209622301</v>
      </c>
      <c r="O861">
        <v>0.15566211729988935</v>
      </c>
      <c r="P861">
        <v>1.7618469015795869E-2</v>
      </c>
      <c r="Q861">
        <v>0.16573902288188003</v>
      </c>
      <c r="R861">
        <v>0.17257274560645347</v>
      </c>
      <c r="S861">
        <v>37652</v>
      </c>
      <c r="T861">
        <v>0</v>
      </c>
      <c r="U861">
        <v>0</v>
      </c>
      <c r="V861">
        <v>0</v>
      </c>
      <c r="W861">
        <v>1</v>
      </c>
      <c r="X861">
        <v>0</v>
      </c>
      <c r="Y861">
        <v>1</v>
      </c>
      <c r="Z861">
        <v>0</v>
      </c>
      <c r="AA861">
        <v>0</v>
      </c>
      <c r="AB861">
        <v>0</v>
      </c>
      <c r="AC861">
        <v>0</v>
      </c>
      <c r="AD861">
        <v>2</v>
      </c>
      <c r="AF861">
        <v>0.17257274560645347</v>
      </c>
      <c r="AG861">
        <v>37652</v>
      </c>
    </row>
    <row r="862" spans="1:33" x14ac:dyDescent="0.2">
      <c r="A862" t="s">
        <v>3853</v>
      </c>
      <c r="B862" t="s">
        <v>3854</v>
      </c>
      <c r="C862" t="s">
        <v>3855</v>
      </c>
      <c r="D862">
        <v>1484</v>
      </c>
      <c r="F862" t="s">
        <v>972</v>
      </c>
      <c r="G862" t="s">
        <v>971</v>
      </c>
      <c r="H862">
        <v>124359</v>
      </c>
      <c r="I862">
        <v>1.2E-2</v>
      </c>
      <c r="J862">
        <v>0</v>
      </c>
      <c r="K862">
        <v>0</v>
      </c>
      <c r="L862">
        <v>3.0727272727272725E-2</v>
      </c>
      <c r="M862">
        <v>0.22600000000000001</v>
      </c>
      <c r="N862">
        <v>9.0296649086760147E-2</v>
      </c>
      <c r="O862">
        <v>7.761793241886919E-2</v>
      </c>
      <c r="P862">
        <v>2.6885245901639345E-2</v>
      </c>
      <c r="Q862">
        <v>0.14757412398921832</v>
      </c>
      <c r="R862">
        <v>8.3649388959123466E-2</v>
      </c>
      <c r="S862">
        <v>74864</v>
      </c>
      <c r="T862">
        <v>0</v>
      </c>
      <c r="U862">
        <v>0</v>
      </c>
      <c r="V862">
        <v>0</v>
      </c>
      <c r="W862">
        <v>0</v>
      </c>
      <c r="X862">
        <v>2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2</v>
      </c>
      <c r="AF862">
        <v>8.3649388959123466E-2</v>
      </c>
      <c r="AG862">
        <v>74864</v>
      </c>
    </row>
    <row r="863" spans="1:33" x14ac:dyDescent="0.2">
      <c r="A863" t="s">
        <v>3856</v>
      </c>
      <c r="B863" t="s">
        <v>3857</v>
      </c>
      <c r="C863" t="s">
        <v>3858</v>
      </c>
      <c r="D863">
        <v>2917</v>
      </c>
      <c r="F863" t="s">
        <v>958</v>
      </c>
      <c r="G863" t="s">
        <v>957</v>
      </c>
      <c r="H863">
        <v>94571</v>
      </c>
      <c r="I863">
        <v>3.2000000000000001E-2</v>
      </c>
      <c r="J863">
        <v>7.9190949605759342E-2</v>
      </c>
      <c r="K863">
        <v>1.6798080219403495E-2</v>
      </c>
      <c r="L863">
        <v>2.4363636363636362E-2</v>
      </c>
      <c r="M863">
        <v>0.22899999999999998</v>
      </c>
      <c r="N863">
        <v>0.13365062195781505</v>
      </c>
      <c r="O863">
        <v>0.2361111111111111</v>
      </c>
      <c r="P863">
        <v>3.3781567727123644E-2</v>
      </c>
      <c r="Q863">
        <v>0.22214604045251971</v>
      </c>
      <c r="R863">
        <v>0.10174380490363183</v>
      </c>
      <c r="S863">
        <v>44558</v>
      </c>
      <c r="T863">
        <v>0</v>
      </c>
      <c r="U863">
        <v>0</v>
      </c>
      <c r="V863">
        <v>1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1</v>
      </c>
      <c r="AD863">
        <v>2</v>
      </c>
      <c r="AF863">
        <v>0.10174380490363183</v>
      </c>
      <c r="AG863">
        <v>44558</v>
      </c>
    </row>
    <row r="864" spans="1:33" x14ac:dyDescent="0.2">
      <c r="A864" t="s">
        <v>3859</v>
      </c>
      <c r="B864" t="s">
        <v>3860</v>
      </c>
      <c r="C864" t="s">
        <v>1816</v>
      </c>
      <c r="D864">
        <v>1188</v>
      </c>
      <c r="F864" t="s">
        <v>958</v>
      </c>
      <c r="G864" t="s">
        <v>957</v>
      </c>
      <c r="H864">
        <v>115429</v>
      </c>
      <c r="I864">
        <v>4.4000000000000004E-2</v>
      </c>
      <c r="J864">
        <v>3.1986531986531987E-2</v>
      </c>
      <c r="K864">
        <v>1.8518518518518517E-2</v>
      </c>
      <c r="L864">
        <v>2.4363636363636362E-2</v>
      </c>
      <c r="M864">
        <v>0.30399999999999999</v>
      </c>
      <c r="N864">
        <v>0.13365062195781505</v>
      </c>
      <c r="O864">
        <v>0.26478260869565218</v>
      </c>
      <c r="P864">
        <v>7.6923076923076927E-2</v>
      </c>
      <c r="Q864">
        <v>0.20286195286195285</v>
      </c>
      <c r="R864">
        <v>9.0832867523756286E-2</v>
      </c>
      <c r="S864">
        <v>62000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1</v>
      </c>
      <c r="AC864">
        <v>1</v>
      </c>
      <c r="AD864">
        <v>2</v>
      </c>
      <c r="AF864">
        <v>9.0832867523756286E-2</v>
      </c>
      <c r="AG864">
        <v>62000</v>
      </c>
    </row>
    <row r="865" spans="1:33" x14ac:dyDescent="0.2">
      <c r="A865" t="s">
        <v>3861</v>
      </c>
      <c r="B865" t="s">
        <v>3862</v>
      </c>
      <c r="C865" t="s">
        <v>1903</v>
      </c>
      <c r="D865">
        <v>1476</v>
      </c>
      <c r="F865" t="s">
        <v>998</v>
      </c>
      <c r="G865" t="s">
        <v>997</v>
      </c>
      <c r="H865">
        <v>105280</v>
      </c>
      <c r="I865">
        <v>9.1999999999999998E-2</v>
      </c>
      <c r="J865">
        <v>3.9295392953929538E-2</v>
      </c>
      <c r="K865">
        <v>0</v>
      </c>
      <c r="L865">
        <v>2.7545454545454543E-2</v>
      </c>
      <c r="M865">
        <v>0.3</v>
      </c>
      <c r="N865">
        <v>3.6888775789844577E-2</v>
      </c>
      <c r="O865">
        <v>0.31142410015649452</v>
      </c>
      <c r="P865">
        <v>5.4452274183215889E-2</v>
      </c>
      <c r="Q865">
        <v>0.13143631436314362</v>
      </c>
      <c r="R865">
        <v>0.12851405622489959</v>
      </c>
      <c r="S865">
        <v>47250</v>
      </c>
      <c r="T865">
        <v>0</v>
      </c>
      <c r="U865">
        <v>1</v>
      </c>
      <c r="V865">
        <v>0</v>
      </c>
      <c r="W865">
        <v>0</v>
      </c>
      <c r="X865">
        <v>1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2</v>
      </c>
      <c r="AF865">
        <v>0.12851405622489959</v>
      </c>
      <c r="AG865">
        <v>47250</v>
      </c>
    </row>
    <row r="866" spans="1:33" x14ac:dyDescent="0.2">
      <c r="A866" t="s">
        <v>3863</v>
      </c>
      <c r="B866" t="s">
        <v>3864</v>
      </c>
      <c r="C866" t="s">
        <v>1885</v>
      </c>
      <c r="D866">
        <v>840</v>
      </c>
      <c r="F866" t="s">
        <v>1022</v>
      </c>
      <c r="G866" t="s">
        <v>1021</v>
      </c>
      <c r="H866">
        <v>89313</v>
      </c>
      <c r="I866">
        <v>0.02</v>
      </c>
      <c r="J866">
        <v>2.7380952380952381E-2</v>
      </c>
      <c r="K866">
        <v>2.1428571428571429E-2</v>
      </c>
      <c r="L866">
        <v>2.7272727272727275E-2</v>
      </c>
      <c r="M866">
        <v>0.24399999999999999</v>
      </c>
      <c r="N866">
        <v>5.4638356340840294E-3</v>
      </c>
      <c r="O866">
        <v>0.30337837837837839</v>
      </c>
      <c r="P866">
        <v>4.1095890410958902E-2</v>
      </c>
      <c r="Q866">
        <v>0.18333333333333332</v>
      </c>
      <c r="R866">
        <v>9.368635437881874E-2</v>
      </c>
      <c r="S866">
        <v>47065</v>
      </c>
      <c r="T866">
        <v>0</v>
      </c>
      <c r="U866">
        <v>0</v>
      </c>
      <c r="V866">
        <v>0</v>
      </c>
      <c r="W866">
        <v>0</v>
      </c>
      <c r="X866">
        <v>1</v>
      </c>
      <c r="Y866">
        <v>0</v>
      </c>
      <c r="Z866">
        <v>0</v>
      </c>
      <c r="AA866">
        <v>0</v>
      </c>
      <c r="AB866">
        <v>0</v>
      </c>
      <c r="AC866">
        <v>1</v>
      </c>
      <c r="AD866">
        <v>2</v>
      </c>
      <c r="AF866">
        <v>9.368635437881874E-2</v>
      </c>
      <c r="AG866">
        <v>47065</v>
      </c>
    </row>
    <row r="867" spans="1:33" x14ac:dyDescent="0.2">
      <c r="A867" t="s">
        <v>3865</v>
      </c>
      <c r="B867" t="s">
        <v>3866</v>
      </c>
      <c r="C867" t="s">
        <v>1931</v>
      </c>
      <c r="D867">
        <v>1584</v>
      </c>
      <c r="F867" t="s">
        <v>977</v>
      </c>
      <c r="G867" t="s">
        <v>976</v>
      </c>
      <c r="H867">
        <v>127174</v>
      </c>
      <c r="I867">
        <v>2.3E-2</v>
      </c>
      <c r="J867">
        <v>1.2626262626262626E-2</v>
      </c>
      <c r="K867">
        <v>1.0101010101010102E-2</v>
      </c>
      <c r="L867">
        <v>2.6818181818181817E-2</v>
      </c>
      <c r="M867">
        <v>0.27500000000000002</v>
      </c>
      <c r="N867">
        <v>0.14341677503250974</v>
      </c>
      <c r="O867">
        <v>7.1814671814671813E-2</v>
      </c>
      <c r="P867">
        <v>4.2321644498186213E-2</v>
      </c>
      <c r="Q867">
        <v>0.22537878787878787</v>
      </c>
      <c r="R867">
        <v>7.0229434806939009E-2</v>
      </c>
      <c r="S867">
        <v>45633</v>
      </c>
      <c r="T867">
        <v>0</v>
      </c>
      <c r="U867">
        <v>0</v>
      </c>
      <c r="V867">
        <v>0</v>
      </c>
      <c r="W867">
        <v>0</v>
      </c>
      <c r="X867">
        <v>1</v>
      </c>
      <c r="Y867">
        <v>0</v>
      </c>
      <c r="Z867">
        <v>0</v>
      </c>
      <c r="AA867">
        <v>0</v>
      </c>
      <c r="AB867">
        <v>0</v>
      </c>
      <c r="AC867">
        <v>1</v>
      </c>
      <c r="AD867">
        <v>2</v>
      </c>
      <c r="AF867">
        <v>7.0229434806939009E-2</v>
      </c>
      <c r="AG867">
        <v>45633</v>
      </c>
    </row>
    <row r="868" spans="1:33" x14ac:dyDescent="0.2">
      <c r="A868" t="s">
        <v>3867</v>
      </c>
      <c r="B868" t="s">
        <v>3868</v>
      </c>
      <c r="C868" t="s">
        <v>3869</v>
      </c>
      <c r="D868">
        <v>1626</v>
      </c>
      <c r="F868" t="s">
        <v>534</v>
      </c>
      <c r="G868" t="s">
        <v>1063</v>
      </c>
      <c r="H868">
        <v>103500</v>
      </c>
      <c r="I868">
        <v>4.0999999999999995E-2</v>
      </c>
      <c r="J868">
        <v>7.8720787207872081E-2</v>
      </c>
      <c r="K868">
        <v>8.6100861008610082E-3</v>
      </c>
      <c r="L868">
        <v>2.0727272727272733E-2</v>
      </c>
      <c r="M868">
        <v>0.24299999999999999</v>
      </c>
      <c r="N868">
        <v>3.1523011798612987E-3</v>
      </c>
      <c r="O868">
        <v>0.31296171927468097</v>
      </c>
      <c r="P868">
        <v>0</v>
      </c>
      <c r="Q868">
        <v>0.2097170971709717</v>
      </c>
      <c r="R868">
        <v>0.14750395301558616</v>
      </c>
      <c r="S868">
        <v>50011</v>
      </c>
      <c r="T868">
        <v>0</v>
      </c>
      <c r="U868">
        <v>0</v>
      </c>
      <c r="V868">
        <v>1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1</v>
      </c>
      <c r="AD868">
        <v>2</v>
      </c>
      <c r="AF868">
        <v>0.14750395301558616</v>
      </c>
      <c r="AG868">
        <v>50011</v>
      </c>
    </row>
    <row r="869" spans="1:33" x14ac:dyDescent="0.2">
      <c r="A869" t="s">
        <v>3870</v>
      </c>
      <c r="B869" t="s">
        <v>3871</v>
      </c>
      <c r="C869" t="s">
        <v>3872</v>
      </c>
      <c r="D869">
        <v>1463</v>
      </c>
      <c r="F869" t="s">
        <v>534</v>
      </c>
      <c r="G869" t="s">
        <v>1063</v>
      </c>
      <c r="H869">
        <v>90438</v>
      </c>
      <c r="I869">
        <v>0.03</v>
      </c>
      <c r="J869">
        <v>7.7238550922761454E-2</v>
      </c>
      <c r="K869">
        <v>2.1872863978127138E-2</v>
      </c>
      <c r="L869">
        <v>2.0727272727272733E-2</v>
      </c>
      <c r="M869">
        <v>0.314</v>
      </c>
      <c r="N869">
        <v>3.1523011798612987E-3</v>
      </c>
      <c r="O869">
        <v>0.29124709527498066</v>
      </c>
      <c r="P869">
        <v>1.0148849797023005E-2</v>
      </c>
      <c r="Q869">
        <v>0.15926179084073822</v>
      </c>
      <c r="R869">
        <v>8.4675180455302604E-2</v>
      </c>
      <c r="S869">
        <v>49929</v>
      </c>
      <c r="T869">
        <v>0</v>
      </c>
      <c r="U869">
        <v>0</v>
      </c>
      <c r="V869">
        <v>1</v>
      </c>
      <c r="W869">
        <v>0</v>
      </c>
      <c r="X869">
        <v>0</v>
      </c>
      <c r="Y869">
        <v>1</v>
      </c>
      <c r="Z869">
        <v>0</v>
      </c>
      <c r="AA869">
        <v>0</v>
      </c>
      <c r="AB869">
        <v>0</v>
      </c>
      <c r="AC869">
        <v>0</v>
      </c>
      <c r="AD869">
        <v>2</v>
      </c>
      <c r="AF869">
        <v>8.4675180455302604E-2</v>
      </c>
      <c r="AG869">
        <v>49929</v>
      </c>
    </row>
    <row r="870" spans="1:33" x14ac:dyDescent="0.2">
      <c r="A870" t="s">
        <v>3873</v>
      </c>
      <c r="B870" t="s">
        <v>3874</v>
      </c>
      <c r="C870" t="s">
        <v>3875</v>
      </c>
      <c r="D870">
        <v>1332</v>
      </c>
      <c r="F870" t="s">
        <v>534</v>
      </c>
      <c r="G870" t="s">
        <v>1063</v>
      </c>
      <c r="H870">
        <v>75690</v>
      </c>
      <c r="I870">
        <v>1.1000000000000001E-2</v>
      </c>
      <c r="J870">
        <v>2.0270270270270271E-2</v>
      </c>
      <c r="K870">
        <v>2.1021021021021023E-2</v>
      </c>
      <c r="L870">
        <v>2.0727272727272733E-2</v>
      </c>
      <c r="M870">
        <v>0.30399999999999999</v>
      </c>
      <c r="N870">
        <v>3.1523011798612987E-3</v>
      </c>
      <c r="O870">
        <v>0.3554832713754647</v>
      </c>
      <c r="P870">
        <v>6.8531468531468534E-2</v>
      </c>
      <c r="Q870">
        <v>7.3573573573573567E-2</v>
      </c>
      <c r="R870">
        <v>0.10781918142944411</v>
      </c>
      <c r="S870">
        <v>44284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1</v>
      </c>
      <c r="AB870">
        <v>1</v>
      </c>
      <c r="AC870">
        <v>0</v>
      </c>
      <c r="AD870">
        <v>2</v>
      </c>
      <c r="AF870">
        <v>0.10781918142944411</v>
      </c>
      <c r="AG870">
        <v>44284</v>
      </c>
    </row>
    <row r="871" spans="1:33" x14ac:dyDescent="0.2">
      <c r="A871" t="s">
        <v>3876</v>
      </c>
      <c r="B871" t="s">
        <v>3877</v>
      </c>
      <c r="C871" t="s">
        <v>1776</v>
      </c>
      <c r="D871">
        <v>709</v>
      </c>
      <c r="F871" t="s">
        <v>1096</v>
      </c>
      <c r="G871" t="s">
        <v>1095</v>
      </c>
      <c r="H871">
        <v>80536</v>
      </c>
      <c r="I871">
        <v>6.6000000000000003E-2</v>
      </c>
      <c r="J871">
        <v>4.6544428772919602E-2</v>
      </c>
      <c r="K871">
        <v>2.9619181946403384E-2</v>
      </c>
      <c r="L871">
        <v>2.2818181818181817E-2</v>
      </c>
      <c r="M871">
        <v>0.28699999999999998</v>
      </c>
      <c r="N871">
        <v>2.9329378810347667E-2</v>
      </c>
      <c r="O871">
        <v>0.42268041237113402</v>
      </c>
      <c r="P871">
        <v>2.3415977961432508E-2</v>
      </c>
      <c r="Q871">
        <v>0.15373765867418901</v>
      </c>
      <c r="R871">
        <v>0.16400425985090522</v>
      </c>
      <c r="S871">
        <v>42000</v>
      </c>
      <c r="T871">
        <v>0</v>
      </c>
      <c r="U871">
        <v>0</v>
      </c>
      <c r="V871">
        <v>0</v>
      </c>
      <c r="W871">
        <v>1</v>
      </c>
      <c r="X871">
        <v>0</v>
      </c>
      <c r="Y871">
        <v>0</v>
      </c>
      <c r="Z871">
        <v>0</v>
      </c>
      <c r="AA871">
        <v>1</v>
      </c>
      <c r="AB871">
        <v>0</v>
      </c>
      <c r="AC871">
        <v>0</v>
      </c>
      <c r="AD871">
        <v>2</v>
      </c>
      <c r="AF871">
        <v>0.16400425985090522</v>
      </c>
      <c r="AG871">
        <v>42000</v>
      </c>
    </row>
    <row r="872" spans="1:33" x14ac:dyDescent="0.2">
      <c r="A872" t="s">
        <v>3878</v>
      </c>
      <c r="B872" t="s">
        <v>3879</v>
      </c>
      <c r="C872" t="s">
        <v>1904</v>
      </c>
      <c r="D872">
        <v>1992</v>
      </c>
      <c r="F872" t="s">
        <v>1096</v>
      </c>
      <c r="G872" t="s">
        <v>1095</v>
      </c>
      <c r="H872">
        <v>87090</v>
      </c>
      <c r="I872">
        <v>3.5000000000000003E-2</v>
      </c>
      <c r="J872">
        <v>4.2670682730923698E-2</v>
      </c>
      <c r="K872">
        <v>2.4598393574297189E-2</v>
      </c>
      <c r="L872">
        <v>2.2818181818181817E-2</v>
      </c>
      <c r="M872">
        <v>0.313</v>
      </c>
      <c r="N872">
        <v>2.9329378810347667E-2</v>
      </c>
      <c r="O872">
        <v>0.25116009280742457</v>
      </c>
      <c r="P872">
        <v>7.9907621247113161E-2</v>
      </c>
      <c r="Q872">
        <v>0.13704819277108435</v>
      </c>
      <c r="R872">
        <v>0.11080604040007845</v>
      </c>
      <c r="S872">
        <v>46732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1</v>
      </c>
      <c r="Z872">
        <v>0</v>
      </c>
      <c r="AA872">
        <v>0</v>
      </c>
      <c r="AB872">
        <v>1</v>
      </c>
      <c r="AC872">
        <v>0</v>
      </c>
      <c r="AD872">
        <v>2</v>
      </c>
      <c r="AF872">
        <v>0.11080604040007845</v>
      </c>
      <c r="AG872">
        <v>46732</v>
      </c>
    </row>
    <row r="873" spans="1:33" x14ac:dyDescent="0.2">
      <c r="A873" t="s">
        <v>3880</v>
      </c>
      <c r="B873" t="s">
        <v>3881</v>
      </c>
      <c r="C873" t="s">
        <v>1802</v>
      </c>
      <c r="D873">
        <v>1792</v>
      </c>
      <c r="F873" t="s">
        <v>989</v>
      </c>
      <c r="G873" t="s">
        <v>988</v>
      </c>
      <c r="H873">
        <v>78938</v>
      </c>
      <c r="I873">
        <v>0.11199999999999999</v>
      </c>
      <c r="J873">
        <v>4.1852678571428568E-2</v>
      </c>
      <c r="K873">
        <v>2.4553571428571428E-2</v>
      </c>
      <c r="L873">
        <v>2.0181818181818179E-2</v>
      </c>
      <c r="M873">
        <v>0.23800000000000002</v>
      </c>
      <c r="N873">
        <v>0.10045565209622301</v>
      </c>
      <c r="O873">
        <v>0.13117017604418363</v>
      </c>
      <c r="P873">
        <v>5.584826132771338E-2</v>
      </c>
      <c r="Q873">
        <v>0.22767857142857142</v>
      </c>
      <c r="R873">
        <v>0.22650756445770295</v>
      </c>
      <c r="S873">
        <v>36913</v>
      </c>
      <c r="T873">
        <v>0</v>
      </c>
      <c r="U873">
        <v>1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1</v>
      </c>
      <c r="AD873">
        <v>2</v>
      </c>
      <c r="AF873">
        <v>0.22650756445770295</v>
      </c>
      <c r="AG873">
        <v>36913</v>
      </c>
    </row>
    <row r="874" spans="1:33" x14ac:dyDescent="0.2">
      <c r="A874" t="s">
        <v>3882</v>
      </c>
      <c r="B874" t="s">
        <v>3883</v>
      </c>
      <c r="C874" t="s">
        <v>3884</v>
      </c>
      <c r="D874">
        <v>1319</v>
      </c>
      <c r="F874" t="s">
        <v>1047</v>
      </c>
      <c r="G874" t="s">
        <v>1046</v>
      </c>
      <c r="H874">
        <v>105422</v>
      </c>
      <c r="I874">
        <v>3.1E-2</v>
      </c>
      <c r="J874">
        <v>5.7619408642911298E-2</v>
      </c>
      <c r="K874">
        <v>2.1228203184230479E-2</v>
      </c>
      <c r="L874">
        <v>3.1363636363636364E-2</v>
      </c>
      <c r="M874">
        <v>0.24399999999999999</v>
      </c>
      <c r="N874">
        <v>5.5424453090120541E-2</v>
      </c>
      <c r="O874">
        <v>0.31458906802988595</v>
      </c>
      <c r="P874">
        <v>4.1843971631205672E-2</v>
      </c>
      <c r="Q874">
        <v>0.1023502653525398</v>
      </c>
      <c r="R874">
        <v>0.13699753896636588</v>
      </c>
      <c r="S874">
        <v>51900</v>
      </c>
      <c r="T874">
        <v>0</v>
      </c>
      <c r="U874">
        <v>0</v>
      </c>
      <c r="V874">
        <v>0</v>
      </c>
      <c r="W874">
        <v>0</v>
      </c>
      <c r="X874">
        <v>2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2</v>
      </c>
      <c r="AF874">
        <v>0.13699753896636588</v>
      </c>
      <c r="AG874">
        <v>51900</v>
      </c>
    </row>
    <row r="875" spans="1:33" x14ac:dyDescent="0.2">
      <c r="A875" t="s">
        <v>3885</v>
      </c>
      <c r="B875" t="s">
        <v>3886</v>
      </c>
      <c r="C875" t="s">
        <v>1849</v>
      </c>
      <c r="D875">
        <v>1463</v>
      </c>
      <c r="F875" t="s">
        <v>247</v>
      </c>
      <c r="G875" t="s">
        <v>1011</v>
      </c>
      <c r="H875">
        <v>86645</v>
      </c>
      <c r="I875">
        <v>5.7999999999999996E-2</v>
      </c>
      <c r="J875">
        <v>8.8858509911141498E-3</v>
      </c>
      <c r="K875">
        <v>0</v>
      </c>
      <c r="L875">
        <v>2.809090909090909E-2</v>
      </c>
      <c r="M875">
        <v>0.34200000000000003</v>
      </c>
      <c r="N875">
        <v>5.993401172413057E-2</v>
      </c>
      <c r="O875">
        <v>0.25939106366152631</v>
      </c>
      <c r="P875">
        <v>4.2498390212491952E-2</v>
      </c>
      <c r="Q875">
        <v>0.16951469583048531</v>
      </c>
      <c r="R875">
        <v>0.15587808417997098</v>
      </c>
      <c r="S875">
        <v>30529</v>
      </c>
      <c r="T875">
        <v>0</v>
      </c>
      <c r="U875">
        <v>0</v>
      </c>
      <c r="V875">
        <v>0</v>
      </c>
      <c r="W875">
        <v>0</v>
      </c>
      <c r="X875">
        <v>1</v>
      </c>
      <c r="Y875">
        <v>1</v>
      </c>
      <c r="Z875">
        <v>0</v>
      </c>
      <c r="AA875">
        <v>0</v>
      </c>
      <c r="AB875">
        <v>0</v>
      </c>
      <c r="AC875">
        <v>0</v>
      </c>
      <c r="AD875">
        <v>2</v>
      </c>
      <c r="AF875">
        <v>0.15587808417997098</v>
      </c>
      <c r="AG875">
        <v>30529</v>
      </c>
    </row>
    <row r="876" spans="1:33" x14ac:dyDescent="0.2">
      <c r="A876" t="s">
        <v>3887</v>
      </c>
      <c r="B876" t="s">
        <v>3888</v>
      </c>
      <c r="C876" t="s">
        <v>1819</v>
      </c>
      <c r="D876">
        <v>1617</v>
      </c>
      <c r="F876" t="s">
        <v>977</v>
      </c>
      <c r="G876" t="s">
        <v>976</v>
      </c>
      <c r="H876">
        <v>81016</v>
      </c>
      <c r="I876">
        <v>6.8000000000000005E-2</v>
      </c>
      <c r="J876">
        <v>6.5553494124922701E-2</v>
      </c>
      <c r="K876">
        <v>2.1645021645021644E-2</v>
      </c>
      <c r="L876">
        <v>2.6818181818181817E-2</v>
      </c>
      <c r="M876">
        <v>0.28999999999999998</v>
      </c>
      <c r="N876">
        <v>0.14341677503250974</v>
      </c>
      <c r="O876">
        <v>0.22503467406380029</v>
      </c>
      <c r="P876">
        <v>3.1156381066506891E-2</v>
      </c>
      <c r="Q876">
        <v>0.19604205318491033</v>
      </c>
      <c r="R876">
        <v>0.1907392791370692</v>
      </c>
      <c r="S876">
        <v>39391</v>
      </c>
      <c r="T876">
        <v>0</v>
      </c>
      <c r="U876">
        <v>0</v>
      </c>
      <c r="V876">
        <v>0</v>
      </c>
      <c r="W876">
        <v>0</v>
      </c>
      <c r="X876">
        <v>1</v>
      </c>
      <c r="Y876">
        <v>0</v>
      </c>
      <c r="Z876">
        <v>0</v>
      </c>
      <c r="AA876">
        <v>0</v>
      </c>
      <c r="AB876">
        <v>0</v>
      </c>
      <c r="AC876">
        <v>1</v>
      </c>
      <c r="AD876">
        <v>2</v>
      </c>
      <c r="AF876">
        <v>0.1907392791370692</v>
      </c>
      <c r="AG876">
        <v>39391</v>
      </c>
    </row>
    <row r="877" spans="1:33" x14ac:dyDescent="0.2">
      <c r="A877" t="s">
        <v>3889</v>
      </c>
      <c r="B877" t="s">
        <v>3890</v>
      </c>
      <c r="C877" t="s">
        <v>1900</v>
      </c>
      <c r="D877">
        <v>1584</v>
      </c>
      <c r="F877" t="s">
        <v>951</v>
      </c>
      <c r="G877" t="s">
        <v>1113</v>
      </c>
      <c r="H877">
        <v>85753</v>
      </c>
      <c r="I877">
        <v>0.06</v>
      </c>
      <c r="J877">
        <v>4.0404040404040407E-2</v>
      </c>
      <c r="K877">
        <v>1.1363636363636364E-2</v>
      </c>
      <c r="L877">
        <v>2.4636363636363633E-2</v>
      </c>
      <c r="M877">
        <v>0.29799999999999999</v>
      </c>
      <c r="N877">
        <v>1.8771018037297464E-2</v>
      </c>
      <c r="O877">
        <v>0.33817930079612324</v>
      </c>
      <c r="P877">
        <v>7.2041166380789029E-2</v>
      </c>
      <c r="Q877">
        <v>0.20707070707070707</v>
      </c>
      <c r="R877">
        <v>0.12852112676056338</v>
      </c>
      <c r="S877">
        <v>43244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1</v>
      </c>
      <c r="AC877">
        <v>1</v>
      </c>
      <c r="AD877">
        <v>2</v>
      </c>
      <c r="AF877">
        <v>0.12852112676056338</v>
      </c>
      <c r="AG877">
        <v>43244</v>
      </c>
    </row>
    <row r="878" spans="1:33" x14ac:dyDescent="0.2">
      <c r="A878" t="s">
        <v>3891</v>
      </c>
      <c r="B878" t="s">
        <v>3892</v>
      </c>
      <c r="C878" t="s">
        <v>3893</v>
      </c>
      <c r="D878">
        <v>1381</v>
      </c>
      <c r="F878" t="s">
        <v>892</v>
      </c>
      <c r="G878" t="s">
        <v>964</v>
      </c>
      <c r="H878">
        <v>76336</v>
      </c>
      <c r="I878">
        <v>5.7000000000000002E-2</v>
      </c>
      <c r="J878">
        <v>5.213613323678494E-2</v>
      </c>
      <c r="K878">
        <v>4.2722664735698766E-2</v>
      </c>
      <c r="L878">
        <v>2.5454545454545459E-2</v>
      </c>
      <c r="M878">
        <v>0.27200000000000002</v>
      </c>
      <c r="N878">
        <v>3.9670106892738664E-2</v>
      </c>
      <c r="O878">
        <v>0.4206955046649703</v>
      </c>
      <c r="P878">
        <v>3.4265734265734267E-2</v>
      </c>
      <c r="Q878">
        <v>0.14554670528602462</v>
      </c>
      <c r="R878">
        <v>0.20930940066930331</v>
      </c>
      <c r="S878">
        <v>36769</v>
      </c>
      <c r="T878">
        <v>0</v>
      </c>
      <c r="U878">
        <v>0</v>
      </c>
      <c r="V878">
        <v>0</v>
      </c>
      <c r="W878">
        <v>1</v>
      </c>
      <c r="X878">
        <v>0</v>
      </c>
      <c r="Y878">
        <v>0</v>
      </c>
      <c r="Z878">
        <v>0</v>
      </c>
      <c r="AA878">
        <v>1</v>
      </c>
      <c r="AB878">
        <v>0</v>
      </c>
      <c r="AC878">
        <v>0</v>
      </c>
      <c r="AD878">
        <v>2</v>
      </c>
      <c r="AF878">
        <v>0.20930940066930331</v>
      </c>
      <c r="AG878">
        <v>36769</v>
      </c>
    </row>
    <row r="879" spans="1:33" x14ac:dyDescent="0.2">
      <c r="A879" t="s">
        <v>3894</v>
      </c>
      <c r="B879" t="s">
        <v>3895</v>
      </c>
      <c r="C879" t="s">
        <v>1897</v>
      </c>
      <c r="D879">
        <v>2178</v>
      </c>
      <c r="F879" t="s">
        <v>689</v>
      </c>
      <c r="G879" t="s">
        <v>965</v>
      </c>
      <c r="H879">
        <v>87500</v>
      </c>
      <c r="I879">
        <v>0.04</v>
      </c>
      <c r="J879">
        <v>2.8466483011937556E-2</v>
      </c>
      <c r="K879">
        <v>1.2855831037649219E-2</v>
      </c>
      <c r="L879">
        <v>2.0818181818181819E-2</v>
      </c>
      <c r="M879">
        <v>0.32299999999999995</v>
      </c>
      <c r="N879">
        <v>2.8495957736332345E-2</v>
      </c>
      <c r="O879">
        <v>0.39697977988226263</v>
      </c>
      <c r="P879">
        <v>1.7809439002671415E-2</v>
      </c>
      <c r="Q879">
        <v>0.1487603305785124</v>
      </c>
      <c r="R879">
        <v>0.15500183217295713</v>
      </c>
      <c r="S879">
        <v>43639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1</v>
      </c>
      <c r="Z879">
        <v>0</v>
      </c>
      <c r="AA879">
        <v>1</v>
      </c>
      <c r="AB879">
        <v>0</v>
      </c>
      <c r="AC879">
        <v>0</v>
      </c>
      <c r="AD879">
        <v>2</v>
      </c>
      <c r="AF879">
        <v>0.15500183217295713</v>
      </c>
      <c r="AG879">
        <v>43639</v>
      </c>
    </row>
    <row r="880" spans="1:33" x14ac:dyDescent="0.2">
      <c r="A880" t="s">
        <v>3896</v>
      </c>
      <c r="B880" t="s">
        <v>3897</v>
      </c>
      <c r="C880" t="s">
        <v>1932</v>
      </c>
      <c r="D880">
        <v>3544</v>
      </c>
      <c r="F880" t="s">
        <v>977</v>
      </c>
      <c r="G880" t="s">
        <v>976</v>
      </c>
      <c r="H880">
        <v>111681</v>
      </c>
      <c r="I880">
        <v>4.2000000000000003E-2</v>
      </c>
      <c r="J880">
        <v>3.6963882618510156E-2</v>
      </c>
      <c r="K880">
        <v>1.9469525959367944E-2</v>
      </c>
      <c r="L880">
        <v>2.6818181818181817E-2</v>
      </c>
      <c r="M880">
        <v>0.20800000000000002</v>
      </c>
      <c r="N880">
        <v>0.14341677503250974</v>
      </c>
      <c r="O880">
        <v>0.21428571428571427</v>
      </c>
      <c r="P880">
        <v>2.6106073097004672E-2</v>
      </c>
      <c r="Q880">
        <v>0.16506772009029344</v>
      </c>
      <c r="R880">
        <v>8.3672503549455754E-2</v>
      </c>
      <c r="S880">
        <v>61622</v>
      </c>
      <c r="T880">
        <v>0</v>
      </c>
      <c r="U880">
        <v>0</v>
      </c>
      <c r="V880">
        <v>0</v>
      </c>
      <c r="W880">
        <v>0</v>
      </c>
      <c r="X880">
        <v>1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1</v>
      </c>
      <c r="AF880">
        <v>8.3672503549455754E-2</v>
      </c>
      <c r="AG880">
        <v>61622</v>
      </c>
    </row>
    <row r="881" spans="1:33" x14ac:dyDescent="0.2">
      <c r="A881" t="s">
        <v>3898</v>
      </c>
      <c r="B881" t="s">
        <v>3899</v>
      </c>
      <c r="C881" t="s">
        <v>3900</v>
      </c>
      <c r="D881">
        <v>3617</v>
      </c>
      <c r="F881" t="s">
        <v>977</v>
      </c>
      <c r="G881" t="s">
        <v>976</v>
      </c>
      <c r="H881">
        <v>83750</v>
      </c>
      <c r="I881">
        <v>5.5E-2</v>
      </c>
      <c r="J881">
        <v>4.2853193254077965E-2</v>
      </c>
      <c r="K881">
        <v>0</v>
      </c>
      <c r="L881">
        <v>2.6818181818181817E-2</v>
      </c>
      <c r="M881">
        <v>0.23399999999999999</v>
      </c>
      <c r="N881">
        <v>0.14341677503250974</v>
      </c>
      <c r="O881">
        <v>0.12347354138398914</v>
      </c>
      <c r="P881">
        <v>2.7949475947325986E-2</v>
      </c>
      <c r="Q881">
        <v>0.16201271772186895</v>
      </c>
      <c r="R881">
        <v>0.23009417808219179</v>
      </c>
      <c r="S881">
        <v>45793</v>
      </c>
      <c r="T881">
        <v>0</v>
      </c>
      <c r="U881">
        <v>0</v>
      </c>
      <c r="V881">
        <v>0</v>
      </c>
      <c r="W881">
        <v>0</v>
      </c>
      <c r="X881">
        <v>1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1</v>
      </c>
      <c r="AF881">
        <v>0.23009417808219179</v>
      </c>
      <c r="AG881">
        <v>45793</v>
      </c>
    </row>
    <row r="882" spans="1:33" x14ac:dyDescent="0.2">
      <c r="A882" t="s">
        <v>3901</v>
      </c>
      <c r="B882" t="s">
        <v>3902</v>
      </c>
      <c r="C882" t="s">
        <v>3903</v>
      </c>
      <c r="D882">
        <v>1881</v>
      </c>
      <c r="F882" t="s">
        <v>977</v>
      </c>
      <c r="G882" t="s">
        <v>976</v>
      </c>
      <c r="H882">
        <v>137946</v>
      </c>
      <c r="I882">
        <v>0</v>
      </c>
      <c r="J882">
        <v>0</v>
      </c>
      <c r="K882">
        <v>0</v>
      </c>
      <c r="L882">
        <v>2.6818181818181817E-2</v>
      </c>
      <c r="M882">
        <v>9.9000000000000005E-2</v>
      </c>
      <c r="N882">
        <v>0.14341677503250974</v>
      </c>
      <c r="O882">
        <v>8.3910495471497065E-2</v>
      </c>
      <c r="P882">
        <v>4.5177664974619287E-2</v>
      </c>
      <c r="Q882">
        <v>7.2833599149388625E-2</v>
      </c>
      <c r="R882">
        <v>0</v>
      </c>
      <c r="S882">
        <v>91417</v>
      </c>
      <c r="T882">
        <v>0</v>
      </c>
      <c r="U882">
        <v>0</v>
      </c>
      <c r="V882">
        <v>0</v>
      </c>
      <c r="W882">
        <v>0</v>
      </c>
      <c r="X882">
        <v>1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1</v>
      </c>
      <c r="AF882">
        <v>0</v>
      </c>
      <c r="AG882">
        <v>91417</v>
      </c>
    </row>
    <row r="883" spans="1:33" x14ac:dyDescent="0.2">
      <c r="A883" t="s">
        <v>3904</v>
      </c>
      <c r="B883" t="s">
        <v>3905</v>
      </c>
      <c r="C883" t="s">
        <v>3906</v>
      </c>
      <c r="D883">
        <v>966</v>
      </c>
      <c r="F883" t="s">
        <v>1090</v>
      </c>
      <c r="G883" t="s">
        <v>1089</v>
      </c>
      <c r="H883">
        <v>147325</v>
      </c>
      <c r="I883">
        <v>1.7000000000000001E-2</v>
      </c>
      <c r="J883">
        <v>1.4492753623188406E-2</v>
      </c>
      <c r="K883">
        <v>4.3478260869565216E-2</v>
      </c>
      <c r="L883">
        <v>2.2545454545454546E-2</v>
      </c>
      <c r="M883">
        <v>0.152</v>
      </c>
      <c r="N883">
        <v>0.16787640775660517</v>
      </c>
      <c r="O883">
        <v>6.6000000000000003E-2</v>
      </c>
      <c r="P883">
        <v>0</v>
      </c>
      <c r="Q883">
        <v>8.7991718426501039E-2</v>
      </c>
      <c r="R883">
        <v>7.2847682119205295E-2</v>
      </c>
      <c r="S883">
        <v>86278</v>
      </c>
      <c r="T883">
        <v>0</v>
      </c>
      <c r="U883">
        <v>0</v>
      </c>
      <c r="V883">
        <v>0</v>
      </c>
      <c r="W883">
        <v>1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1</v>
      </c>
      <c r="AF883">
        <v>7.2847682119205295E-2</v>
      </c>
      <c r="AG883">
        <v>86278</v>
      </c>
    </row>
    <row r="884" spans="1:33" x14ac:dyDescent="0.2">
      <c r="A884" t="s">
        <v>3907</v>
      </c>
      <c r="B884" t="s">
        <v>3908</v>
      </c>
      <c r="C884" t="s">
        <v>3909</v>
      </c>
      <c r="D884">
        <v>1445</v>
      </c>
      <c r="F884" t="s">
        <v>977</v>
      </c>
      <c r="G884" t="s">
        <v>976</v>
      </c>
      <c r="H884">
        <v>123545</v>
      </c>
      <c r="I884">
        <v>1.6E-2</v>
      </c>
      <c r="J884">
        <v>0</v>
      </c>
      <c r="K884">
        <v>0</v>
      </c>
      <c r="L884">
        <v>2.6818181818181817E-2</v>
      </c>
      <c r="M884">
        <v>0.17300000000000001</v>
      </c>
      <c r="N884">
        <v>0.14341677503250974</v>
      </c>
      <c r="O884">
        <v>0.15592783505154639</v>
      </c>
      <c r="P884">
        <v>0</v>
      </c>
      <c r="Q884">
        <v>7.3356401384083045E-2</v>
      </c>
      <c r="R884">
        <v>4.9564270152505446E-2</v>
      </c>
      <c r="S884">
        <v>45798</v>
      </c>
      <c r="T884">
        <v>0</v>
      </c>
      <c r="U884">
        <v>0</v>
      </c>
      <c r="V884">
        <v>0</v>
      </c>
      <c r="W884">
        <v>0</v>
      </c>
      <c r="X884">
        <v>1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1</v>
      </c>
      <c r="AF884">
        <v>4.9564270152505446E-2</v>
      </c>
      <c r="AG884">
        <v>45798</v>
      </c>
    </row>
    <row r="885" spans="1:33" x14ac:dyDescent="0.2">
      <c r="A885" t="s">
        <v>3910</v>
      </c>
      <c r="B885" t="s">
        <v>3911</v>
      </c>
      <c r="C885" t="s">
        <v>3912</v>
      </c>
      <c r="D885">
        <v>1086</v>
      </c>
      <c r="F885" t="s">
        <v>977</v>
      </c>
      <c r="G885" t="s">
        <v>976</v>
      </c>
      <c r="H885">
        <v>171190</v>
      </c>
      <c r="I885">
        <v>0.04</v>
      </c>
      <c r="J885">
        <v>0</v>
      </c>
      <c r="K885">
        <v>2.117863720073665E-2</v>
      </c>
      <c r="L885">
        <v>2.6818181818181817E-2</v>
      </c>
      <c r="M885">
        <v>0.191</v>
      </c>
      <c r="N885">
        <v>0.14341677503250974</v>
      </c>
      <c r="O885">
        <v>0.12394840157038699</v>
      </c>
      <c r="P885">
        <v>1.5412511332728921E-2</v>
      </c>
      <c r="Q885">
        <v>0.12338858195211787</v>
      </c>
      <c r="R885">
        <v>9.4020048392671973E-2</v>
      </c>
      <c r="S885">
        <v>95045</v>
      </c>
      <c r="T885">
        <v>0</v>
      </c>
      <c r="U885">
        <v>0</v>
      </c>
      <c r="V885">
        <v>0</v>
      </c>
      <c r="W885">
        <v>0</v>
      </c>
      <c r="X885">
        <v>1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1</v>
      </c>
      <c r="AF885">
        <v>9.4020048392671973E-2</v>
      </c>
      <c r="AG885">
        <v>95045</v>
      </c>
    </row>
    <row r="886" spans="1:33" x14ac:dyDescent="0.2">
      <c r="A886" t="s">
        <v>3913</v>
      </c>
      <c r="B886" t="s">
        <v>3914</v>
      </c>
      <c r="C886" t="s">
        <v>1945</v>
      </c>
      <c r="D886">
        <v>933</v>
      </c>
      <c r="F886" t="s">
        <v>1022</v>
      </c>
      <c r="G886" t="s">
        <v>1021</v>
      </c>
      <c r="H886">
        <v>93750</v>
      </c>
      <c r="I886">
        <v>1.8000000000000002E-2</v>
      </c>
      <c r="J886">
        <v>2.7867095391211148E-2</v>
      </c>
      <c r="K886">
        <v>2.1436227224008574E-2</v>
      </c>
      <c r="L886">
        <v>2.7272727272727275E-2</v>
      </c>
      <c r="M886">
        <v>0.29799999999999999</v>
      </c>
      <c r="N886">
        <v>5.4638356340840294E-3</v>
      </c>
      <c r="O886">
        <v>0.27485380116959063</v>
      </c>
      <c r="P886">
        <v>3.796203796203796E-2</v>
      </c>
      <c r="Q886">
        <v>0.15219721329046088</v>
      </c>
      <c r="R886">
        <v>0.13346379647749509</v>
      </c>
      <c r="S886">
        <v>48000</v>
      </c>
      <c r="T886">
        <v>0</v>
      </c>
      <c r="U886">
        <v>0</v>
      </c>
      <c r="V886">
        <v>0</v>
      </c>
      <c r="W886">
        <v>0</v>
      </c>
      <c r="X886">
        <v>1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1</v>
      </c>
      <c r="AF886">
        <v>0.13346379647749509</v>
      </c>
      <c r="AG886">
        <v>48000</v>
      </c>
    </row>
    <row r="887" spans="1:33" x14ac:dyDescent="0.2">
      <c r="A887" t="s">
        <v>3915</v>
      </c>
      <c r="B887" t="s">
        <v>3916</v>
      </c>
      <c r="C887" t="s">
        <v>1951</v>
      </c>
      <c r="D887">
        <v>1368</v>
      </c>
      <c r="F887" t="s">
        <v>1096</v>
      </c>
      <c r="G887" t="s">
        <v>1095</v>
      </c>
      <c r="H887">
        <v>78047</v>
      </c>
      <c r="I887">
        <v>0.11</v>
      </c>
      <c r="J887">
        <v>6.3596491228070179E-2</v>
      </c>
      <c r="K887">
        <v>2.1929824561403508E-2</v>
      </c>
      <c r="L887">
        <v>2.2818181818181817E-2</v>
      </c>
      <c r="M887">
        <v>0.29299999999999998</v>
      </c>
      <c r="N887">
        <v>2.9329378810347667E-2</v>
      </c>
      <c r="O887">
        <v>0.29067722075637642</v>
      </c>
      <c r="P887">
        <v>4.2016806722689079E-2</v>
      </c>
      <c r="Q887">
        <v>0.14473684210526316</v>
      </c>
      <c r="R887">
        <v>0.19802259887005649</v>
      </c>
      <c r="S887">
        <v>43051</v>
      </c>
      <c r="T887">
        <v>0</v>
      </c>
      <c r="U887">
        <v>1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1</v>
      </c>
      <c r="AF887">
        <v>0.19802259887005649</v>
      </c>
      <c r="AG887">
        <v>43051</v>
      </c>
    </row>
    <row r="888" spans="1:33" x14ac:dyDescent="0.2">
      <c r="A888" t="s">
        <v>3917</v>
      </c>
      <c r="B888" t="s">
        <v>3918</v>
      </c>
      <c r="C888" t="s">
        <v>1867</v>
      </c>
      <c r="D888">
        <v>1127</v>
      </c>
      <c r="F888" t="s">
        <v>1096</v>
      </c>
      <c r="G888" t="s">
        <v>1095</v>
      </c>
      <c r="H888">
        <v>79451</v>
      </c>
      <c r="I888">
        <v>2.7999999999999997E-2</v>
      </c>
      <c r="J888">
        <v>1.2422360248447204E-2</v>
      </c>
      <c r="K888">
        <v>2.2182786157941437E-2</v>
      </c>
      <c r="L888">
        <v>2.2818181818181817E-2</v>
      </c>
      <c r="M888">
        <v>0.29100000000000004</v>
      </c>
      <c r="N888">
        <v>2.9329378810347667E-2</v>
      </c>
      <c r="O888">
        <v>0.34881320949432404</v>
      </c>
      <c r="P888">
        <v>7.2427983539094645E-2</v>
      </c>
      <c r="Q888">
        <v>0.13043478260869565</v>
      </c>
      <c r="R888">
        <v>0.1263277693474962</v>
      </c>
      <c r="S888">
        <v>45073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1</v>
      </c>
      <c r="AC888">
        <v>0</v>
      </c>
      <c r="AD888">
        <v>1</v>
      </c>
      <c r="AF888">
        <v>0.1263277693474962</v>
      </c>
      <c r="AG888">
        <v>45073</v>
      </c>
    </row>
    <row r="889" spans="1:33" x14ac:dyDescent="0.2">
      <c r="A889" t="s">
        <v>3919</v>
      </c>
      <c r="B889" t="s">
        <v>3920</v>
      </c>
      <c r="C889" t="s">
        <v>3921</v>
      </c>
      <c r="D889">
        <v>2504</v>
      </c>
      <c r="F889" t="s">
        <v>961</v>
      </c>
      <c r="G889" t="s">
        <v>960</v>
      </c>
      <c r="H889">
        <v>122455</v>
      </c>
      <c r="I889">
        <v>2.7000000000000003E-2</v>
      </c>
      <c r="J889">
        <v>3.3945686900958463E-2</v>
      </c>
      <c r="K889">
        <v>7.5878594249201275E-3</v>
      </c>
      <c r="L889">
        <v>2.0181818181818179E-2</v>
      </c>
      <c r="M889">
        <v>0.158</v>
      </c>
      <c r="N889">
        <v>0.50718983896575187</v>
      </c>
      <c r="O889">
        <v>0.13584637268847796</v>
      </c>
      <c r="P889">
        <v>0</v>
      </c>
      <c r="Q889">
        <v>0.19488817891373802</v>
      </c>
      <c r="R889">
        <v>0.11134359587505605</v>
      </c>
      <c r="S889">
        <v>53674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1</v>
      </c>
      <c r="AD889">
        <v>1</v>
      </c>
      <c r="AF889">
        <v>0.11134359587505605</v>
      </c>
      <c r="AG889">
        <v>53674</v>
      </c>
    </row>
    <row r="890" spans="1:33" x14ac:dyDescent="0.2">
      <c r="A890" t="s">
        <v>3922</v>
      </c>
      <c r="B890" t="s">
        <v>3923</v>
      </c>
      <c r="C890" t="s">
        <v>1912</v>
      </c>
      <c r="D890">
        <v>2155</v>
      </c>
      <c r="F890" t="s">
        <v>987</v>
      </c>
      <c r="G890" t="s">
        <v>986</v>
      </c>
      <c r="H890">
        <v>73054</v>
      </c>
      <c r="I890">
        <v>5.2999999999999999E-2</v>
      </c>
      <c r="J890">
        <v>3.7122969837587005E-2</v>
      </c>
      <c r="K890">
        <v>1.6241299303944315E-2</v>
      </c>
      <c r="L890">
        <v>1.8818181818181817E-2</v>
      </c>
      <c r="M890">
        <v>0.28699999999999998</v>
      </c>
      <c r="N890">
        <v>3.0480960193420257E-2</v>
      </c>
      <c r="O890">
        <v>0.45302547770700635</v>
      </c>
      <c r="P890">
        <v>2.7470093043863535E-2</v>
      </c>
      <c r="Q890">
        <v>0.13921113689095127</v>
      </c>
      <c r="R890">
        <v>0.20175290746671162</v>
      </c>
      <c r="S890">
        <v>36735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1</v>
      </c>
      <c r="AB890">
        <v>0</v>
      </c>
      <c r="AC890">
        <v>0</v>
      </c>
      <c r="AD890">
        <v>1</v>
      </c>
      <c r="AF890">
        <v>0.20175290746671162</v>
      </c>
      <c r="AG890">
        <v>36735</v>
      </c>
    </row>
    <row r="891" spans="1:33" x14ac:dyDescent="0.2">
      <c r="A891" t="s">
        <v>3924</v>
      </c>
      <c r="B891" t="s">
        <v>3925</v>
      </c>
      <c r="C891" t="s">
        <v>3926</v>
      </c>
      <c r="D891">
        <v>1560</v>
      </c>
      <c r="F891" t="s">
        <v>989</v>
      </c>
      <c r="G891" t="s">
        <v>988</v>
      </c>
      <c r="H891">
        <v>96900</v>
      </c>
      <c r="I891">
        <v>5.7999999999999996E-2</v>
      </c>
      <c r="J891">
        <v>1.5384615384615385E-2</v>
      </c>
      <c r="K891">
        <v>4.4871794871794869E-3</v>
      </c>
      <c r="L891">
        <v>2.0181818181818179E-2</v>
      </c>
      <c r="M891">
        <v>0.23699999999999999</v>
      </c>
      <c r="N891">
        <v>0.10045565209622301</v>
      </c>
      <c r="O891">
        <v>0.21551081282624907</v>
      </c>
      <c r="P891">
        <v>2.5608994378513428E-2</v>
      </c>
      <c r="Q891">
        <v>0.14551282051282052</v>
      </c>
      <c r="R891">
        <v>0.13496932515337423</v>
      </c>
      <c r="S891">
        <v>48750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F891">
        <v>0.13496932515337423</v>
      </c>
      <c r="AG891">
        <v>48750</v>
      </c>
    </row>
    <row r="892" spans="1:33" x14ac:dyDescent="0.2">
      <c r="A892" t="s">
        <v>3927</v>
      </c>
      <c r="B892" t="s">
        <v>3928</v>
      </c>
      <c r="C892" t="s">
        <v>3929</v>
      </c>
      <c r="D892">
        <v>1544</v>
      </c>
      <c r="F892" t="s">
        <v>1090</v>
      </c>
      <c r="G892" t="s">
        <v>1089</v>
      </c>
      <c r="H892">
        <v>111154</v>
      </c>
      <c r="I892">
        <v>2.5000000000000001E-2</v>
      </c>
      <c r="J892">
        <v>0</v>
      </c>
      <c r="K892">
        <v>2.1373056994818652E-2</v>
      </c>
      <c r="L892">
        <v>2.2545454545454546E-2</v>
      </c>
      <c r="M892">
        <v>0.20499999999999999</v>
      </c>
      <c r="N892">
        <v>0.16787640775660517</v>
      </c>
      <c r="O892">
        <v>0.12842267643655997</v>
      </c>
      <c r="P892">
        <v>4.9846153846153846E-2</v>
      </c>
      <c r="Q892">
        <v>0.13730569948186527</v>
      </c>
      <c r="R892">
        <v>2.4817518248175182E-2</v>
      </c>
      <c r="S892">
        <v>46954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F892">
        <v>2.4817518248175182E-2</v>
      </c>
      <c r="AG892">
        <v>46954</v>
      </c>
    </row>
    <row r="893" spans="1:33" x14ac:dyDescent="0.2">
      <c r="A893" t="s">
        <v>3930</v>
      </c>
      <c r="B893" t="s">
        <v>3931</v>
      </c>
      <c r="C893" t="s">
        <v>3932</v>
      </c>
      <c r="D893">
        <v>1573</v>
      </c>
      <c r="F893" t="s">
        <v>1090</v>
      </c>
      <c r="G893" t="s">
        <v>1089</v>
      </c>
      <c r="H893">
        <v>112944</v>
      </c>
      <c r="I893">
        <v>2.6000000000000002E-2</v>
      </c>
      <c r="J893">
        <v>1.5257469802924348E-2</v>
      </c>
      <c r="K893">
        <v>0</v>
      </c>
      <c r="L893">
        <v>2.2545454545454546E-2</v>
      </c>
      <c r="M893">
        <v>0.23399999999999999</v>
      </c>
      <c r="N893">
        <v>0.16787640775660517</v>
      </c>
      <c r="O893">
        <v>0.11240601503759398</v>
      </c>
      <c r="P893">
        <v>0</v>
      </c>
      <c r="Q893">
        <v>7.8830260648442466E-2</v>
      </c>
      <c r="R893">
        <v>9.4739466467215164E-2</v>
      </c>
      <c r="S893">
        <v>62333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F893">
        <v>9.4739466467215164E-2</v>
      </c>
      <c r="AG893">
        <v>62333</v>
      </c>
    </row>
    <row r="894" spans="1:33" x14ac:dyDescent="0.2">
      <c r="A894" t="s">
        <v>3933</v>
      </c>
      <c r="B894" t="s">
        <v>3934</v>
      </c>
      <c r="C894" t="s">
        <v>1952</v>
      </c>
      <c r="D894">
        <v>2526</v>
      </c>
      <c r="F894" t="s">
        <v>961</v>
      </c>
      <c r="G894" t="s">
        <v>960</v>
      </c>
      <c r="H894">
        <v>121356</v>
      </c>
      <c r="I894">
        <v>3.2000000000000001E-2</v>
      </c>
      <c r="J894">
        <v>3.7608867775138562E-2</v>
      </c>
      <c r="K894">
        <v>1.1480601741884403E-2</v>
      </c>
      <c r="L894">
        <v>2.0181818181818179E-2</v>
      </c>
      <c r="M894">
        <v>0.245</v>
      </c>
      <c r="N894">
        <v>0.50718983896575187</v>
      </c>
      <c r="O894">
        <v>0.21281877679981945</v>
      </c>
      <c r="P894">
        <v>2.8169014084507043E-2</v>
      </c>
      <c r="Q894">
        <v>0.12470308788598575</v>
      </c>
      <c r="R894">
        <v>9.8624809001250174E-2</v>
      </c>
      <c r="S894">
        <v>66867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F894">
        <v>9.8624809001250174E-2</v>
      </c>
      <c r="AG894">
        <v>66867</v>
      </c>
    </row>
    <row r="895" spans="1:33" x14ac:dyDescent="0.2">
      <c r="A895" t="s">
        <v>3935</v>
      </c>
      <c r="B895" t="s">
        <v>3936</v>
      </c>
      <c r="C895" t="s">
        <v>1954</v>
      </c>
      <c r="D895">
        <v>4301</v>
      </c>
      <c r="F895" t="s">
        <v>961</v>
      </c>
      <c r="G895" t="s">
        <v>960</v>
      </c>
      <c r="H895">
        <v>139242</v>
      </c>
      <c r="I895">
        <v>3.0000000000000001E-3</v>
      </c>
      <c r="J895">
        <v>2.3250406882120437E-2</v>
      </c>
      <c r="K895">
        <v>3.952569169960474E-3</v>
      </c>
      <c r="L895">
        <v>2.0181818181818179E-2</v>
      </c>
      <c r="M895">
        <v>0.14099999999999999</v>
      </c>
      <c r="N895">
        <v>0.50718983896575187</v>
      </c>
      <c r="O895">
        <v>0.12462676879137999</v>
      </c>
      <c r="P895">
        <v>4.8673536505152382E-2</v>
      </c>
      <c r="Q895">
        <v>9.4861660079051377E-2</v>
      </c>
      <c r="R895">
        <v>4.1044776119402986E-2</v>
      </c>
      <c r="S895">
        <v>78914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F895">
        <v>4.1044776119402986E-2</v>
      </c>
      <c r="AG895">
        <v>78914</v>
      </c>
    </row>
    <row r="896" spans="1:33" x14ac:dyDescent="0.2">
      <c r="A896" t="s">
        <v>3937</v>
      </c>
      <c r="B896" t="s">
        <v>3938</v>
      </c>
      <c r="C896" t="s">
        <v>1955</v>
      </c>
      <c r="D896">
        <v>2093</v>
      </c>
      <c r="F896" t="s">
        <v>961</v>
      </c>
      <c r="G896" t="s">
        <v>960</v>
      </c>
      <c r="H896">
        <v>156726</v>
      </c>
      <c r="I896">
        <v>1.3999999999999999E-2</v>
      </c>
      <c r="J896">
        <v>4.6344959388437648E-2</v>
      </c>
      <c r="K896">
        <v>7.6445293836598181E-3</v>
      </c>
      <c r="L896">
        <v>2.0181818181818179E-2</v>
      </c>
      <c r="M896">
        <v>0.27800000000000002</v>
      </c>
      <c r="N896">
        <v>0.50718983896575187</v>
      </c>
      <c r="O896">
        <v>0.11921891058581706</v>
      </c>
      <c r="P896">
        <v>7.5117370892018778E-3</v>
      </c>
      <c r="Q896">
        <v>0.10654562828475872</v>
      </c>
      <c r="R896">
        <v>5.9589148502430613E-2</v>
      </c>
      <c r="S896">
        <v>80706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F896">
        <v>5.9589148502430613E-2</v>
      </c>
      <c r="AG896">
        <v>80706</v>
      </c>
    </row>
    <row r="897" spans="1:33" x14ac:dyDescent="0.2">
      <c r="A897" t="s">
        <v>3939</v>
      </c>
      <c r="B897" t="s">
        <v>3940</v>
      </c>
      <c r="C897" t="s">
        <v>1957</v>
      </c>
      <c r="D897">
        <v>2023</v>
      </c>
      <c r="F897" t="s">
        <v>961</v>
      </c>
      <c r="G897" t="s">
        <v>960</v>
      </c>
      <c r="H897">
        <v>118586</v>
      </c>
      <c r="I897">
        <v>1.3999999999999999E-2</v>
      </c>
      <c r="J897">
        <v>3.0153237765694514E-2</v>
      </c>
      <c r="K897">
        <v>3.9545229856648538E-3</v>
      </c>
      <c r="L897">
        <v>2.0181818181818179E-2</v>
      </c>
      <c r="M897">
        <v>0.23199999999999998</v>
      </c>
      <c r="N897">
        <v>0.50718983896575187</v>
      </c>
      <c r="O897">
        <v>0.23578291352895353</v>
      </c>
      <c r="P897">
        <v>4.8895157498824636E-2</v>
      </c>
      <c r="Q897">
        <v>8.3539298072170046E-2</v>
      </c>
      <c r="R897">
        <v>8.1810115350488016E-2</v>
      </c>
      <c r="S897">
        <v>68155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F897">
        <v>8.1810115350488016E-2</v>
      </c>
      <c r="AG897">
        <v>68155</v>
      </c>
    </row>
    <row r="898" spans="1:33" x14ac:dyDescent="0.2">
      <c r="A898" t="s">
        <v>3941</v>
      </c>
      <c r="B898" t="s">
        <v>3942</v>
      </c>
      <c r="C898" t="s">
        <v>1953</v>
      </c>
      <c r="D898">
        <v>1597</v>
      </c>
      <c r="F898" t="s">
        <v>985</v>
      </c>
      <c r="G898" t="s">
        <v>984</v>
      </c>
      <c r="H898">
        <v>89563</v>
      </c>
      <c r="I898">
        <v>4.5999999999999999E-2</v>
      </c>
      <c r="J898">
        <v>3.0056355666875392E-2</v>
      </c>
      <c r="K898">
        <v>8.7664370695053218E-3</v>
      </c>
      <c r="L898">
        <v>1.836363636363636E-2</v>
      </c>
      <c r="M898">
        <v>0.26400000000000001</v>
      </c>
      <c r="N898">
        <v>6.4324709233325422E-2</v>
      </c>
      <c r="O898">
        <v>0.29351883271123175</v>
      </c>
      <c r="P898">
        <v>4.9404761904761903E-2</v>
      </c>
      <c r="Q898">
        <v>0.17720726361928615</v>
      </c>
      <c r="R898">
        <v>0.2028898254063817</v>
      </c>
      <c r="S898">
        <v>50727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F898">
        <v>0.2028898254063817</v>
      </c>
      <c r="AG898">
        <v>50727</v>
      </c>
    </row>
    <row r="902" spans="1:33" x14ac:dyDescent="0.2">
      <c r="H902">
        <v>17052</v>
      </c>
      <c r="I902">
        <v>0</v>
      </c>
      <c r="J902">
        <v>0</v>
      </c>
      <c r="K902">
        <v>0</v>
      </c>
      <c r="L902">
        <v>1.7545454545454545E-2</v>
      </c>
      <c r="M902">
        <v>1.7000000000000001E-2</v>
      </c>
      <c r="N902">
        <v>-0.112350490525467</v>
      </c>
      <c r="O902">
        <v>0</v>
      </c>
      <c r="P902">
        <v>0</v>
      </c>
      <c r="Q902">
        <v>0</v>
      </c>
      <c r="R902">
        <v>0</v>
      </c>
      <c r="S902">
        <v>3908</v>
      </c>
    </row>
    <row r="903" spans="1:33" x14ac:dyDescent="0.2">
      <c r="C903">
        <v>0</v>
      </c>
      <c r="F903">
        <v>2</v>
      </c>
      <c r="H903">
        <v>56580.3</v>
      </c>
      <c r="I903">
        <v>7.0999999999999994E-2</v>
      </c>
      <c r="J903">
        <v>6.6632702348492515E-2</v>
      </c>
      <c r="K903">
        <v>2.6829394988025876E-2</v>
      </c>
      <c r="L903">
        <v>2.6363636363636363E-2</v>
      </c>
      <c r="M903">
        <v>0.30469000000000002</v>
      </c>
      <c r="N903">
        <v>-1.3358590828577053E-2</v>
      </c>
      <c r="O903">
        <v>0.35364441370889532</v>
      </c>
      <c r="P903">
        <v>5.6003544303797476E-2</v>
      </c>
      <c r="Q903">
        <v>0.17757106212333393</v>
      </c>
      <c r="R903">
        <v>0.21893881056396516</v>
      </c>
      <c r="S903">
        <v>25312.27</v>
      </c>
    </row>
    <row r="904" spans="1:33" x14ac:dyDescent="0.2">
      <c r="C904">
        <v>1</v>
      </c>
      <c r="F904">
        <v>1</v>
      </c>
      <c r="H904">
        <v>71066.100000000006</v>
      </c>
      <c r="I904">
        <v>0.122</v>
      </c>
      <c r="J904">
        <v>0.11733600241198704</v>
      </c>
      <c r="K904">
        <v>4.7145691852409383E-2</v>
      </c>
      <c r="L904">
        <v>2.9245454545454554E-2</v>
      </c>
      <c r="M904">
        <v>0.36337999999999998</v>
      </c>
      <c r="N904">
        <v>5.716481867041108E-2</v>
      </c>
      <c r="O904">
        <v>0.45502673792816362</v>
      </c>
      <c r="P904">
        <v>9.5636261062726977E-2</v>
      </c>
      <c r="Q904">
        <v>0.23802547550923012</v>
      </c>
      <c r="R904">
        <v>0.31476545053197175</v>
      </c>
      <c r="S904">
        <v>33667.280000000006</v>
      </c>
    </row>
    <row r="905" spans="1:33" x14ac:dyDescent="0.2">
      <c r="C905">
        <v>2</v>
      </c>
      <c r="F905">
        <v>0</v>
      </c>
      <c r="H905">
        <v>182615</v>
      </c>
      <c r="I905">
        <v>0.747</v>
      </c>
      <c r="J905">
        <v>0.53532008830022071</v>
      </c>
      <c r="K905">
        <v>0.28425925925925927</v>
      </c>
      <c r="L905">
        <v>5.218181818181819E-2</v>
      </c>
      <c r="M905">
        <v>0.998</v>
      </c>
      <c r="N905">
        <v>0.50718983896575187</v>
      </c>
      <c r="O905">
        <v>0.84848484848484851</v>
      </c>
      <c r="P905">
        <v>0.45882352941176469</v>
      </c>
      <c r="Q905">
        <v>0.73662761079979622</v>
      </c>
      <c r="R905">
        <v>0.93446244477172313</v>
      </c>
      <c r="S905">
        <v>127600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AB56F06A8514890C651776EEEBC1C" ma:contentTypeVersion="15" ma:contentTypeDescription="Create a new document." ma:contentTypeScope="" ma:versionID="6be4103cfe46087a5d60f07062823f5a">
  <xsd:schema xmlns:xsd="http://www.w3.org/2001/XMLSchema" xmlns:xs="http://www.w3.org/2001/XMLSchema" xmlns:p="http://schemas.microsoft.com/office/2006/metadata/properties" xmlns:ns2="671fdf05-166f-4ee6-a01a-142d0de070d3" xmlns:ns3="04902371-e9a1-4774-b6f8-4323d749ace1" targetNamespace="http://schemas.microsoft.com/office/2006/metadata/properties" ma:root="true" ma:fieldsID="4919273b1677546ef6746c953c0aa79d" ns2:_="" ns3:_="">
    <xsd:import namespace="671fdf05-166f-4ee6-a01a-142d0de070d3"/>
    <xsd:import namespace="04902371-e9a1-4774-b6f8-4323d749a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fdf05-166f-4ee6-a01a-142d0de07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02371-e9a1-4774-b6f8-4323d749a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676354e-5db9-4a8f-9aa9-473b0fdc0c56}" ma:internalName="TaxCatchAll" ma:showField="CatchAllData" ma:web="04902371-e9a1-4774-b6f8-4323d749ac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902371-e9a1-4774-b6f8-4323d749ace1" xsi:nil="true"/>
    <lcf76f155ced4ddcb4097134ff3c332f xmlns="671fdf05-166f-4ee6-a01a-142d0de070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876ED4-9CAE-4DD3-BF49-8C3A14B033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D50D83-B205-444C-A6F3-2511E316F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fdf05-166f-4ee6-a01a-142d0de070d3"/>
    <ds:schemaRef ds:uri="04902371-e9a1-4774-b6f8-4323d749ac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C54DFD-7AF1-4D53-80AA-E00989A32D10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04902371-e9a1-4774-b6f8-4323d749ace1"/>
    <ds:schemaRef ds:uri="671fdf05-166f-4ee6-a01a-142d0de070d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dim</vt:lpstr>
      <vt:lpstr>Instructions</vt:lpstr>
      <vt:lpstr>SRF by Tract (LSL)</vt:lpstr>
      <vt:lpstr>SRF by Tract (LSL) v2</vt:lpstr>
      <vt:lpstr>SES_DATA Tract (2019)</vt:lpstr>
      <vt:lpstr>SA_TRACT_DATA_21</vt:lpstr>
      <vt:lpstr>SA_TRACT_DATA_21</vt:lpstr>
      <vt:lpstr>SES_Tract_Data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Smith</dc:creator>
  <cp:keywords/>
  <dc:description/>
  <cp:lastModifiedBy>Aaron Smith</cp:lastModifiedBy>
  <cp:revision/>
  <cp:lastPrinted>2023-02-03T05:00:41Z</cp:lastPrinted>
  <dcterms:created xsi:type="dcterms:W3CDTF">2022-05-09T14:56:46Z</dcterms:created>
  <dcterms:modified xsi:type="dcterms:W3CDTF">2023-06-01T13:58:33Z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0x010100200AB56F06A8514890C651776EEEBC1C</vt:lpwstr>
  </property>
  <property fmtid="{D5CDD505-2E9C-101B-9397-08002B2CF9AE}" pid="3" name="MediaServiceImageTags">
    <vt:lpwstr/>
  </property>
</Properties>
</file>