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0EC"/>
  <workbookPr/>
  <bookViews>
    <workbookView xWindow="396" yWindow="936" windowWidth="20100" windowHeight="3216" activeTab="0"/>
  </bookViews>
  <sheets>
    <sheet name="Attachment 1-CW PPL" sheetId="1" r:id="rId1"/>
    <sheet name="Sheet1" sheetId="2" state="hidden" r:id="rId2"/>
  </sheets>
  <externalReferences>
    <externalReference r:id="rId5"/>
  </externalReferences>
  <definedNames>
    <definedName name="_xlnm._FilterDatabase" localSheetId="0" hidden="1">'Attachment 1-CW PPL'!$A$2:$AM$233</definedName>
    <definedName name="NeedsCat2">'[1]Sheet2'!$A$1:$A$22</definedName>
    <definedName name="PPS_Sort">'Attachment 1-CW PPL'!$A$2:$R$164</definedName>
    <definedName name="_xlnm.Print_Area" localSheetId="0">'Attachment 1-CW PPL'!$A$1:$R$194</definedName>
    <definedName name="_xlnm.Print_Titles" localSheetId="0">'Attachment 1-CW PPL'!$1:$2</definedName>
    <definedName name="Sort_Range">'Attachment 1-CW PPL'!#REF!</definedName>
    <definedName name="Z_6E42D615_9D51_4AB7_82C4_172E06959836_.wvu.PrintArea" localSheetId="0" hidden="1">'Attachment 1-CW PPL'!#REF!</definedName>
    <definedName name="Z_BDCAA49D_526F_4C5D_A5D0_B80FC7076647_.wvu.PrintArea" localSheetId="0" hidden="1">'Attachment 1-CW PPL'!#REF!</definedName>
  </definedNames>
  <calcPr fullCalcOnLoad="1"/>
</workbook>
</file>

<file path=xl/comments2.xml><?xml version="1.0" encoding="utf-8"?>
<comments xmlns="http://schemas.openxmlformats.org/spreadsheetml/2006/main">
  <authors>
    <author>Johnson, Jeanne [DNR]</author>
    <author>Seyffer, Amy [DNR]</author>
  </authors>
  <commentList>
    <comment ref="I7" authorId="0">
      <text>
        <r>
          <rPr>
            <b/>
            <sz val="9"/>
            <rFont val="Tahoma"/>
            <family val="2"/>
          </rPr>
          <t>Johnson, Jeanne [DNR]:</t>
        </r>
        <r>
          <rPr>
            <sz val="9"/>
            <rFont val="Tahoma"/>
            <family val="2"/>
          </rPr>
          <t xml:space="preserve">
1st payment</t>
        </r>
      </text>
    </comment>
    <comment ref="I8" authorId="0">
      <text>
        <r>
          <rPr>
            <b/>
            <sz val="9"/>
            <rFont val="Tahoma"/>
            <family val="2"/>
          </rPr>
          <t>Johnson, Jeanne [DNR]:</t>
        </r>
        <r>
          <rPr>
            <sz val="9"/>
            <rFont val="Tahoma"/>
            <family val="2"/>
          </rPr>
          <t xml:space="preserve">
2md pmt</t>
        </r>
      </text>
    </comment>
    <comment ref="B3" authorId="0">
      <text>
        <r>
          <rPr>
            <b/>
            <sz val="9"/>
            <rFont val="Tahoma"/>
            <family val="2"/>
          </rPr>
          <t>Johnson, Jeanne [DNR]:</t>
        </r>
        <r>
          <rPr>
            <sz val="9"/>
            <rFont val="Tahoma"/>
            <family val="2"/>
          </rPr>
          <t xml:space="preserve">
Sewer Revenue</t>
        </r>
      </text>
    </comment>
    <comment ref="B4" authorId="0">
      <text>
        <r>
          <rPr>
            <b/>
            <sz val="9"/>
            <rFont val="Tahoma"/>
            <family val="2"/>
          </rPr>
          <t>Johnson, Jeanne [DNR]:</t>
        </r>
        <r>
          <rPr>
            <sz val="9"/>
            <rFont val="Tahoma"/>
            <family val="2"/>
          </rPr>
          <t xml:space="preserve">
Stormwater Revenue</t>
        </r>
      </text>
    </comment>
    <comment ref="B6" authorId="0">
      <text>
        <r>
          <rPr>
            <b/>
            <sz val="9"/>
            <rFont val="Tahoma"/>
            <family val="2"/>
          </rPr>
          <t>Johnson, Jeanne [DNR]:</t>
        </r>
        <r>
          <rPr>
            <sz val="9"/>
            <rFont val="Tahoma"/>
            <family val="2"/>
          </rPr>
          <t xml:space="preserve">
Stormwater Revenue</t>
        </r>
      </text>
    </comment>
    <comment ref="B16" authorId="1">
      <text>
        <r>
          <rPr>
            <b/>
            <sz val="9"/>
            <rFont val="Tahoma"/>
            <family val="2"/>
          </rPr>
          <t>Seyffer, Amy [DNR]:</t>
        </r>
        <r>
          <rPr>
            <sz val="9"/>
            <rFont val="Tahoma"/>
            <family val="2"/>
          </rPr>
          <t xml:space="preserve">
Loan Number: C0989G</t>
        </r>
      </text>
    </comment>
    <comment ref="I19" authorId="0">
      <text>
        <r>
          <rPr>
            <b/>
            <sz val="9"/>
            <rFont val="Tahoma"/>
            <family val="2"/>
          </rPr>
          <t>Johnson, Jeanne [DNR]:</t>
        </r>
        <r>
          <rPr>
            <sz val="9"/>
            <rFont val="Tahoma"/>
            <family val="2"/>
          </rPr>
          <t xml:space="preserve">
1st loan C0892G</t>
        </r>
      </text>
    </comment>
    <comment ref="I20" authorId="0">
      <text>
        <r>
          <rPr>
            <b/>
            <sz val="9"/>
            <rFont val="Tahoma"/>
            <family val="2"/>
          </rPr>
          <t>Johnson, Jeanne [DNR]:</t>
        </r>
        <r>
          <rPr>
            <sz val="9"/>
            <rFont val="Tahoma"/>
            <family val="2"/>
          </rPr>
          <t xml:space="preserve">
2nd loan C0929R - CS1920794-G1</t>
        </r>
      </text>
    </comment>
  </commentList>
</comments>
</file>

<file path=xl/sharedStrings.xml><?xml version="1.0" encoding="utf-8"?>
<sst xmlns="http://schemas.openxmlformats.org/spreadsheetml/2006/main" count="1567" uniqueCount="753">
  <si>
    <t>Project Name</t>
  </si>
  <si>
    <t>IUP Yr</t>
  </si>
  <si>
    <t>Quarter</t>
  </si>
  <si>
    <t>Loan Amount</t>
  </si>
  <si>
    <t>Project Status</t>
  </si>
  <si>
    <t>Current Requests</t>
  </si>
  <si>
    <t>Original Request</t>
  </si>
  <si>
    <t>Planning Stage -- P</t>
  </si>
  <si>
    <t>P</t>
  </si>
  <si>
    <t>Priority Points</t>
  </si>
  <si>
    <t>Needs Category</t>
  </si>
  <si>
    <t>I</t>
  </si>
  <si>
    <t>II</t>
  </si>
  <si>
    <t>IIIB</t>
  </si>
  <si>
    <t>IIIA</t>
  </si>
  <si>
    <t>V</t>
  </si>
  <si>
    <t>VI</t>
  </si>
  <si>
    <t>IVB</t>
  </si>
  <si>
    <t>Coralville</t>
  </si>
  <si>
    <t>CWSRF No.</t>
  </si>
  <si>
    <t>P&amp;D</t>
  </si>
  <si>
    <t>Secondary Treatment</t>
  </si>
  <si>
    <t>Treatment more stringent than secondary</t>
  </si>
  <si>
    <t>Infiltration/Inflow rehabilitation</t>
  </si>
  <si>
    <t>Major sewer system rehabilitation</t>
  </si>
  <si>
    <t>IVA</t>
  </si>
  <si>
    <t>New collectors and appurtenances</t>
  </si>
  <si>
    <t>New interceptors and appurtenances</t>
  </si>
  <si>
    <t>Correction of combined sewers</t>
  </si>
  <si>
    <t>Stormwater management programs</t>
  </si>
  <si>
    <t>VII</t>
  </si>
  <si>
    <t>VIIA</t>
  </si>
  <si>
    <t>Agricultural cropland sources</t>
  </si>
  <si>
    <t>VIIB</t>
  </si>
  <si>
    <t>Animal sources</t>
  </si>
  <si>
    <t>VIIC</t>
  </si>
  <si>
    <t>Silviculture</t>
  </si>
  <si>
    <t>VIID</t>
  </si>
  <si>
    <t>Urban sources</t>
  </si>
  <si>
    <t>VIIE</t>
  </si>
  <si>
    <t>Groundwater protection (unknown sources)</t>
  </si>
  <si>
    <t>VIIF</t>
  </si>
  <si>
    <t>Marinas</t>
  </si>
  <si>
    <t>VIIG</t>
  </si>
  <si>
    <t>Resource extraction</t>
  </si>
  <si>
    <t>VIIH</t>
  </si>
  <si>
    <t>Brownfields</t>
  </si>
  <si>
    <t>Storage tanks</t>
  </si>
  <si>
    <t>VIIJ</t>
  </si>
  <si>
    <t>Landfills</t>
  </si>
  <si>
    <t>VIIK</t>
  </si>
  <si>
    <t>Hydromodification</t>
  </si>
  <si>
    <t>Decentralized septic systems</t>
  </si>
  <si>
    <t>NPDES No.</t>
  </si>
  <si>
    <t>7727001</t>
  </si>
  <si>
    <t>N/A</t>
  </si>
  <si>
    <t>Project Number</t>
  </si>
  <si>
    <t>Ames</t>
  </si>
  <si>
    <t>R</t>
  </si>
  <si>
    <t>Loan Signed -- L</t>
  </si>
  <si>
    <t>Project Description</t>
  </si>
  <si>
    <t>La Porte City</t>
  </si>
  <si>
    <t>0743001</t>
  </si>
  <si>
    <t>S2009-0187</t>
  </si>
  <si>
    <t>I,II</t>
  </si>
  <si>
    <t>Wastewater treatment plant improvements</t>
  </si>
  <si>
    <t>Green Projects</t>
  </si>
  <si>
    <t>Sioux City</t>
  </si>
  <si>
    <t>Loan Forgiveness</t>
  </si>
  <si>
    <t>Mt Pleasant</t>
  </si>
  <si>
    <t>4453001</t>
  </si>
  <si>
    <t>Dyersville</t>
  </si>
  <si>
    <t>8503001</t>
  </si>
  <si>
    <t>XII</t>
  </si>
  <si>
    <t>WWTF Improvements</t>
  </si>
  <si>
    <t>L</t>
  </si>
  <si>
    <t>Fort Dodge</t>
  </si>
  <si>
    <t>Sanitary Sewer Rehabilitation</t>
  </si>
  <si>
    <t>NA</t>
  </si>
  <si>
    <t>S2013-0327</t>
  </si>
  <si>
    <t>Wastewater Treatment Facility Improvements</t>
  </si>
  <si>
    <t>Fort Atkinson</t>
  </si>
  <si>
    <t>9641001</t>
  </si>
  <si>
    <t>S2015-0087</t>
  </si>
  <si>
    <t>Construct a larger Lagoon that will only discharge once a year. Also includes an ultra violet disinfection system.</t>
  </si>
  <si>
    <t>Mapleton</t>
  </si>
  <si>
    <t>S2015-0440</t>
  </si>
  <si>
    <t>PD-CW-16-30</t>
  </si>
  <si>
    <t>Wastewater Treatment Improvements to comply with ammonia nitrogen limits, maintainn TSS limits, and meet new NPDES standards</t>
  </si>
  <si>
    <t>I, II</t>
  </si>
  <si>
    <t>6727001</t>
  </si>
  <si>
    <t>S2015-0081</t>
  </si>
  <si>
    <t>Stanwood</t>
  </si>
  <si>
    <t>Address Infiltration and inflow into the City's sanitary sewer system utilizing a variety of rehabilitation techniques.</t>
  </si>
  <si>
    <t>Oelwein</t>
  </si>
  <si>
    <t>3353001</t>
  </si>
  <si>
    <t>PD-CW-16-40</t>
  </si>
  <si>
    <t>Installation of new sanitary sewer</t>
  </si>
  <si>
    <t>Des Moines</t>
  </si>
  <si>
    <t>Norway</t>
  </si>
  <si>
    <t>1920794 01</t>
  </si>
  <si>
    <t>Algona</t>
  </si>
  <si>
    <t>S2016-0239</t>
  </si>
  <si>
    <t>Rehabilitation and reconstruction of the sanitary sewer collection system</t>
  </si>
  <si>
    <t>I, II, IVB</t>
  </si>
  <si>
    <t>0790001</t>
  </si>
  <si>
    <t>9778001</t>
  </si>
  <si>
    <t>S2016-0389</t>
  </si>
  <si>
    <t>Corydon</t>
  </si>
  <si>
    <t>9334004</t>
  </si>
  <si>
    <t>S2014-0043</t>
  </si>
  <si>
    <t>III-A</t>
  </si>
  <si>
    <t>IV-B</t>
  </si>
  <si>
    <t>Hubbard</t>
  </si>
  <si>
    <t>Eldridge</t>
  </si>
  <si>
    <t>Greenfield</t>
  </si>
  <si>
    <t>1920822 01</t>
  </si>
  <si>
    <t>Garrison</t>
  </si>
  <si>
    <t>1920830 01</t>
  </si>
  <si>
    <t>Smithland</t>
  </si>
  <si>
    <t>1920835 01</t>
  </si>
  <si>
    <t>Glidden</t>
  </si>
  <si>
    <t>1438001</t>
  </si>
  <si>
    <t>I , II</t>
  </si>
  <si>
    <t>9133001</t>
  </si>
  <si>
    <t>Improve various treatment plant equipment to renew initial capacity, improve performance, improve reliability and generate biogas.</t>
  </si>
  <si>
    <t>Allerton</t>
  </si>
  <si>
    <t>1920854 01</t>
  </si>
  <si>
    <t>1920856 01</t>
  </si>
  <si>
    <t>Wayland</t>
  </si>
  <si>
    <t>Johnston</t>
  </si>
  <si>
    <t>Lowden</t>
  </si>
  <si>
    <t>1920862 01</t>
  </si>
  <si>
    <t>Ely</t>
  </si>
  <si>
    <t>Osceola</t>
  </si>
  <si>
    <t>2038002</t>
  </si>
  <si>
    <t>Zwingle</t>
  </si>
  <si>
    <t>4998001</t>
  </si>
  <si>
    <t>PD-CW-18-42</t>
  </si>
  <si>
    <t>Dickinson County</t>
  </si>
  <si>
    <t>S2016-0112</t>
  </si>
  <si>
    <t>Address permit limits on bacteria and ammonia</t>
  </si>
  <si>
    <t>Hartford</t>
  </si>
  <si>
    <t>9128001</t>
  </si>
  <si>
    <t>S2017-0245</t>
  </si>
  <si>
    <t>1920877 01</t>
  </si>
  <si>
    <t>1920878 01</t>
  </si>
  <si>
    <t>Removal of biosolids from existing lagoons, construction of covered aerated lagoon system with polishing reactor, conversion of existing lagoon into equalization basin, instation of UV disinfection, and addition of emergency generator</t>
  </si>
  <si>
    <t>Construction of new activated sludge treatment plant, addition of UV disinfection, cogeneration of power from methane digester</t>
  </si>
  <si>
    <t>III-B</t>
  </si>
  <si>
    <t>S2017-0271A</t>
  </si>
  <si>
    <t>Lake Mills</t>
  </si>
  <si>
    <t>9545001</t>
  </si>
  <si>
    <t>S2017-0385</t>
  </si>
  <si>
    <t>1920894 01</t>
  </si>
  <si>
    <t>Ottumwa</t>
  </si>
  <si>
    <t>9083001</t>
  </si>
  <si>
    <t>PD-CW-19-29</t>
  </si>
  <si>
    <t>Wastewater System Improvements</t>
  </si>
  <si>
    <t>Sanitary Sewer Improvements</t>
  </si>
  <si>
    <t>WWTF Improvements (SAGR)</t>
  </si>
  <si>
    <t>WWTP Improvements</t>
  </si>
  <si>
    <t>1920822 G1</t>
  </si>
  <si>
    <t>1920830 R1</t>
  </si>
  <si>
    <t>1920898 01</t>
  </si>
  <si>
    <t>1920818 01</t>
  </si>
  <si>
    <t>1920781 R1</t>
  </si>
  <si>
    <t>1920781 R2</t>
  </si>
  <si>
    <t>1920795 R2</t>
  </si>
  <si>
    <t>1920795 R1</t>
  </si>
  <si>
    <t>Construction of new separate sanitary sewer throughout Blake's Branch Basin</t>
  </si>
  <si>
    <t>1920818 G1</t>
  </si>
  <si>
    <t>S2019-0006</t>
  </si>
  <si>
    <t>Sumner</t>
  </si>
  <si>
    <t>0970001</t>
  </si>
  <si>
    <t>S2019-0180</t>
  </si>
  <si>
    <t>1920916 01</t>
  </si>
  <si>
    <t>Sewer relocation and new pumping sstation</t>
  </si>
  <si>
    <t>III-B &amp; IV-B</t>
  </si>
  <si>
    <t>Primary and Final Clarifier rotating mechanism replacements</t>
  </si>
  <si>
    <t>I, II &amp; IV-B</t>
  </si>
  <si>
    <t>Pomeroy</t>
  </si>
  <si>
    <t>1363001</t>
  </si>
  <si>
    <t>Oxford Junction</t>
  </si>
  <si>
    <t>5361001</t>
  </si>
  <si>
    <t>1920919 01</t>
  </si>
  <si>
    <t>abandon lagoon and pump to main plant.  Eliminates a discharge.  Add nutrient removal to existing plant and UV disinfection.</t>
  </si>
  <si>
    <t>2016-0396</t>
  </si>
  <si>
    <t>Wastewater Treatment Plant Improvements</t>
  </si>
  <si>
    <t>1920782 G2</t>
  </si>
  <si>
    <t>Grimes</t>
  </si>
  <si>
    <t>2019-0363A</t>
  </si>
  <si>
    <t>Waterloo (Titus Lift Station and Force Main)</t>
  </si>
  <si>
    <t>2019-0352A</t>
  </si>
  <si>
    <t>1920935 01</t>
  </si>
  <si>
    <t>New Titus lift station and force main</t>
  </si>
  <si>
    <t>Solon</t>
  </si>
  <si>
    <t>5282001</t>
  </si>
  <si>
    <t>2019-0293A</t>
  </si>
  <si>
    <t>North Trunk Sewer</t>
  </si>
  <si>
    <t>GNS</t>
  </si>
  <si>
    <t xml:space="preserve">Non-point source control projects; </t>
  </si>
  <si>
    <t xml:space="preserve">Non-point Source Project Subcategories </t>
  </si>
  <si>
    <t>Project Needs Categories</t>
  </si>
  <si>
    <t>Runnels</t>
  </si>
  <si>
    <t>7774001</t>
  </si>
  <si>
    <t>S2017-0330A</t>
  </si>
  <si>
    <t>1920943 01</t>
  </si>
  <si>
    <t>Wastewater Treatment Facility Expansion</t>
  </si>
  <si>
    <t xml:space="preserve">7727001 </t>
  </si>
  <si>
    <t>S2019-0198A</t>
  </si>
  <si>
    <t>1920944 01</t>
  </si>
  <si>
    <t>Date Loan Signed</t>
  </si>
  <si>
    <t>1920782 01</t>
  </si>
  <si>
    <t>PD-CW-17-04</t>
  </si>
  <si>
    <t>IV-A</t>
  </si>
  <si>
    <t>McGregor</t>
  </si>
  <si>
    <t>Nevada</t>
  </si>
  <si>
    <t>8562001</t>
  </si>
  <si>
    <t>W3029-0233A</t>
  </si>
  <si>
    <t>1920945 01</t>
  </si>
  <si>
    <t>Sanitary Sewer Collection System Improvements</t>
  </si>
  <si>
    <t>W2020-0084A</t>
  </si>
  <si>
    <t>Sanitary Sewer System Improvements</t>
  </si>
  <si>
    <t>(No 3rd loan listed for Garrison)</t>
  </si>
  <si>
    <t>Should there be 2 loans or 1 loan for Norway?</t>
  </si>
  <si>
    <t>1920951 01</t>
  </si>
  <si>
    <t>Rickardsville</t>
  </si>
  <si>
    <t>3175001</t>
  </si>
  <si>
    <t>2020-0158A</t>
  </si>
  <si>
    <t>CS1920956 01</t>
  </si>
  <si>
    <t>Sanitary Sewer Collection System Improvements 2020</t>
  </si>
  <si>
    <t>Toledo</t>
  </si>
  <si>
    <t>8676001</t>
  </si>
  <si>
    <t>2020-0162A</t>
  </si>
  <si>
    <t>CS1920957 01</t>
  </si>
  <si>
    <t>2020-0126A</t>
  </si>
  <si>
    <t>CS1920958 01</t>
  </si>
  <si>
    <t>Francis Sites Wetland Project</t>
  </si>
  <si>
    <t>S2020-0142A</t>
  </si>
  <si>
    <t>Western Ingersoll Run Sewer Separation</t>
  </si>
  <si>
    <t xml:space="preserve">Des Moines </t>
  </si>
  <si>
    <t>WRA</t>
  </si>
  <si>
    <t>CS1920955 01</t>
  </si>
  <si>
    <t>WRA Ingersoll Run Outlet Sewer in Des Moines</t>
  </si>
  <si>
    <t>WRA Sewer Lining</t>
  </si>
  <si>
    <t>CS1920968 01</t>
  </si>
  <si>
    <t>Sewer Rehab &amp; Lagoon Upgrade</t>
  </si>
  <si>
    <t>Vinton</t>
  </si>
  <si>
    <t>W2018-0031A</t>
  </si>
  <si>
    <t>CS1920969 01</t>
  </si>
  <si>
    <t>WWTP Upgrades</t>
  </si>
  <si>
    <t>2019-0263A</t>
  </si>
  <si>
    <t>CS1920972 01</t>
  </si>
  <si>
    <t>Blake's Branch Sewer Separation Phase 8, Divisio 2, 3A, 3B, 3C, 3D</t>
  </si>
  <si>
    <t>W2020-0140A</t>
  </si>
  <si>
    <t>CS1920974 01</t>
  </si>
  <si>
    <t>Main Street Utility Upgrades</t>
  </si>
  <si>
    <t>W2017-0143A</t>
  </si>
  <si>
    <t>CS1920975 01</t>
  </si>
  <si>
    <t>Construct Trunk Sewer, Lift Station &amp; Force Main to Connect to DM WRA</t>
  </si>
  <si>
    <t>Lovilia</t>
  </si>
  <si>
    <t>PD-CW-21-04</t>
  </si>
  <si>
    <t>P&amp;D for construction of WW TX facility</t>
  </si>
  <si>
    <t>Mount Ayr</t>
  </si>
  <si>
    <t>Ridgeway</t>
  </si>
  <si>
    <t>W2020-0384A</t>
  </si>
  <si>
    <t>CS1920980 01</t>
  </si>
  <si>
    <t>Westlinden Lift Station</t>
  </si>
  <si>
    <t>West Branch</t>
  </si>
  <si>
    <t>W2018-0227A</t>
  </si>
  <si>
    <t>CS1920982 01</t>
  </si>
  <si>
    <t>WW Tx Improvements 2021</t>
  </si>
  <si>
    <t>WW System Improvements</t>
  </si>
  <si>
    <t>W2020-0412A</t>
  </si>
  <si>
    <t>CS192084 01</t>
  </si>
  <si>
    <t>Anamosa</t>
  </si>
  <si>
    <t>W2020-0202A</t>
  </si>
  <si>
    <t>CS1920985 01</t>
  </si>
  <si>
    <t>WWTP Flow Equalization Basin</t>
  </si>
  <si>
    <t>I, III-B</t>
  </si>
  <si>
    <t>Dougherty</t>
  </si>
  <si>
    <t>Wheatland</t>
  </si>
  <si>
    <t>P&amp;D for WWTF Improvements</t>
  </si>
  <si>
    <t>Moravia</t>
  </si>
  <si>
    <t>Maquoketa</t>
  </si>
  <si>
    <t>4950001</t>
  </si>
  <si>
    <t>W2020-0203A</t>
  </si>
  <si>
    <t>S2017-0251A</t>
  </si>
  <si>
    <t>Traer</t>
  </si>
  <si>
    <t>W2018-0376A</t>
  </si>
  <si>
    <t>Sewer Rehab, UV and Relocation of Outfall</t>
  </si>
  <si>
    <t>II, III-B</t>
  </si>
  <si>
    <t>Low Pressure Collection System with 3-Cell Lagoon</t>
  </si>
  <si>
    <t>I, IV-A</t>
  </si>
  <si>
    <t>BNR Addition to Existing Plant</t>
  </si>
  <si>
    <t>CS1920999 01</t>
  </si>
  <si>
    <t>CS1920993 01</t>
  </si>
  <si>
    <t>CS1920988 01</t>
  </si>
  <si>
    <t>W2019-0244A</t>
  </si>
  <si>
    <t>CS1920991 01</t>
  </si>
  <si>
    <t>Jefferson</t>
  </si>
  <si>
    <t>Festina</t>
  </si>
  <si>
    <t>W2018-0288A</t>
  </si>
  <si>
    <t>W2020-0421A</t>
  </si>
  <si>
    <t>CS1921003 01</t>
  </si>
  <si>
    <t>Sanitary Sewer Trunkline</t>
  </si>
  <si>
    <t>Savage</t>
  </si>
  <si>
    <t>S2016-0156A</t>
  </si>
  <si>
    <t>CS1921004 01</t>
  </si>
  <si>
    <t>Stockport</t>
  </si>
  <si>
    <t>S2021-0167A</t>
  </si>
  <si>
    <t>Armstrong</t>
  </si>
  <si>
    <t>S2015-0225A</t>
  </si>
  <si>
    <t>CS1921007 01</t>
  </si>
  <si>
    <t>Marengo</t>
  </si>
  <si>
    <t>W2017-0244A</t>
  </si>
  <si>
    <t>CS1921008 01</t>
  </si>
  <si>
    <t>W2020-0292A</t>
  </si>
  <si>
    <t>CS1921001 01</t>
  </si>
  <si>
    <t>Lake City</t>
  </si>
  <si>
    <t>W2019-0385A</t>
  </si>
  <si>
    <t>CS1920986 01</t>
  </si>
  <si>
    <t>Phase 1 Wastewater Treatment Facility Improvements - Flow Monitoring</t>
  </si>
  <si>
    <t>Wastewater Facility Improvements-UV and discharge to larger stream</t>
  </si>
  <si>
    <t>Wastewater Treatment Improvements-Nitrification reactor and UV</t>
  </si>
  <si>
    <t xml:space="preserve">Wastewater Treatment Improvements-SAGR and UV </t>
  </si>
  <si>
    <t>Wastewater Treatment Facility Improvements-SAGR and UV</t>
  </si>
  <si>
    <t>W 20th Street Lift Station upgrade</t>
  </si>
  <si>
    <t>SAGR &amp; UV</t>
  </si>
  <si>
    <t>PD-CW-21-61</t>
  </si>
  <si>
    <t>Crescent</t>
  </si>
  <si>
    <t>PD-CW-21-48</t>
  </si>
  <si>
    <t>P&amp;D for Clear Creek Stream Restoration</t>
  </si>
  <si>
    <t>P&amp;D for Wastewater System Upgrades</t>
  </si>
  <si>
    <t>Dubuque</t>
  </si>
  <si>
    <t>Monticello</t>
  </si>
  <si>
    <t>Montpelier</t>
  </si>
  <si>
    <t>PD-CW-21-68</t>
  </si>
  <si>
    <t>P&amp;D for Updates to Existing Wastewater Treatment Facility</t>
  </si>
  <si>
    <t>Morning Sun</t>
  </si>
  <si>
    <t>Saint Ansgar</t>
  </si>
  <si>
    <t>PD-CW-21-71</t>
  </si>
  <si>
    <t>P&amp;D for UV Disinfection Construction</t>
  </si>
  <si>
    <t>PD-CW-21-72</t>
  </si>
  <si>
    <t xml:space="preserve">P&amp;D for Sanitary Sewer Trunline Construction </t>
  </si>
  <si>
    <t>CS1921002 01</t>
  </si>
  <si>
    <t>W2018-0419A</t>
  </si>
  <si>
    <t>CS1921009 01</t>
  </si>
  <si>
    <r>
      <t>VIII</t>
    </r>
    <r>
      <rPr>
        <i/>
        <sz val="10"/>
        <rFont val="Times New Roman"/>
        <family val="1"/>
      </rPr>
      <t>I</t>
    </r>
  </si>
  <si>
    <t>Frederika</t>
  </si>
  <si>
    <t>W2020-0141A</t>
  </si>
  <si>
    <t>CS1921013 01</t>
  </si>
  <si>
    <t>Humeston</t>
  </si>
  <si>
    <t>CS1921014 01</t>
  </si>
  <si>
    <t>W2021-0086A</t>
  </si>
  <si>
    <t>CS1921015 01</t>
  </si>
  <si>
    <t>Leland</t>
  </si>
  <si>
    <t>W2020-0011A</t>
  </si>
  <si>
    <t>CS1921016 01</t>
  </si>
  <si>
    <t>Fort Madison</t>
  </si>
  <si>
    <t>W2021-0203A</t>
  </si>
  <si>
    <t>CS1921017 01</t>
  </si>
  <si>
    <t>10th Street Combined Sewer Separation</t>
  </si>
  <si>
    <t>W2021-0284A</t>
  </si>
  <si>
    <t>CS1921018 01</t>
  </si>
  <si>
    <t>S2020-0079A</t>
  </si>
  <si>
    <t>CS1921019 01</t>
  </si>
  <si>
    <t>Grandview</t>
  </si>
  <si>
    <t>W2020-0414A</t>
  </si>
  <si>
    <t>CS1921020 01</t>
  </si>
  <si>
    <t>W2020-0326A</t>
  </si>
  <si>
    <t>CS1921005 01</t>
  </si>
  <si>
    <t>W2020-0269A</t>
  </si>
  <si>
    <t>CS1921022 01</t>
  </si>
  <si>
    <t>Wastewater Treatment Facility Upgrades</t>
  </si>
  <si>
    <t>I, III-A</t>
  </si>
  <si>
    <t xml:space="preserve">V </t>
  </si>
  <si>
    <t>Sludge Removal, New Lagoon Aeration System, and UV to Meet New Permit Limits</t>
  </si>
  <si>
    <t>I&amp;I Repares &amp; Adding Capacity to CDL</t>
  </si>
  <si>
    <t>New Activated Sludge Plan with Nurtient Removal</t>
  </si>
  <si>
    <t xml:space="preserve">New Outfall </t>
  </si>
  <si>
    <t>2-Cell Aerated Lagoon, SAGR &amp; UV</t>
  </si>
  <si>
    <t>New Lab Builiding and Odor Control</t>
  </si>
  <si>
    <t>New Pumping Station to Connect to City of Hampton</t>
  </si>
  <si>
    <t>PD-CW-22-11</t>
  </si>
  <si>
    <t>P&amp;D for Improvements to Southern Tier, Phase 10, Segments 10-23</t>
  </si>
  <si>
    <t>GNS 20-03</t>
  </si>
  <si>
    <t>Hospers</t>
  </si>
  <si>
    <t>GNS 21-02</t>
  </si>
  <si>
    <t xml:space="preserve">Bee Branch Creek Restoration-Ph 4 Detention Basin improvements-new pump station system with gates, pumps and electrical </t>
  </si>
  <si>
    <t>Humboldt</t>
  </si>
  <si>
    <t>4641001</t>
  </si>
  <si>
    <t>W2021-0004A</t>
  </si>
  <si>
    <t>CS1921024 01</t>
  </si>
  <si>
    <t>Raw Pumping and Nutrient Removal Improvements</t>
  </si>
  <si>
    <t>Lytton</t>
  </si>
  <si>
    <t>W2021-0424A</t>
  </si>
  <si>
    <t>CS1921025 01</t>
  </si>
  <si>
    <t>Sanitary Sewer Force Main Replacement</t>
  </si>
  <si>
    <t>467001</t>
  </si>
  <si>
    <t>W2021-0155A</t>
  </si>
  <si>
    <t>CS1921026 01</t>
  </si>
  <si>
    <t>Nashua</t>
  </si>
  <si>
    <t>1967001</t>
  </si>
  <si>
    <t>W2021-0293A</t>
  </si>
  <si>
    <t>CS1921027 01</t>
  </si>
  <si>
    <t>Greeley Street Water &amp; Sanitary Improvements</t>
  </si>
  <si>
    <t>Victor</t>
  </si>
  <si>
    <t>4875001</t>
  </si>
  <si>
    <t>W2018-0463A</t>
  </si>
  <si>
    <t>CS1921029 01</t>
  </si>
  <si>
    <t>WRF Phosphorus Recovery Facility</t>
  </si>
  <si>
    <t>CS1921032 01</t>
  </si>
  <si>
    <t>W2020-0400A</t>
  </si>
  <si>
    <t>W2021-0366A</t>
  </si>
  <si>
    <t>CS1921033 01</t>
  </si>
  <si>
    <t xml:space="preserve">Southern Tier Interceptor Phase 10, Segments 23-27.  </t>
  </si>
  <si>
    <t>3126001</t>
  </si>
  <si>
    <t>W2021-0394A</t>
  </si>
  <si>
    <t>CS1921034 01</t>
  </si>
  <si>
    <t>Old Mill Rd. Lift Station and Force Main</t>
  </si>
  <si>
    <t>Clinton</t>
  </si>
  <si>
    <t>2326001</t>
  </si>
  <si>
    <t>W2021-0115A</t>
  </si>
  <si>
    <t>CS1921021 01</t>
  </si>
  <si>
    <t>RWRF ADM Plant Expansion</t>
  </si>
  <si>
    <t>Ackley</t>
  </si>
  <si>
    <t>4201001</t>
  </si>
  <si>
    <t>W2020-0217A</t>
  </si>
  <si>
    <t>CS1910863 02</t>
  </si>
  <si>
    <t>Treatment Plant Upgrades Phase II (SAGR and UV)</t>
  </si>
  <si>
    <t>2394001</t>
  </si>
  <si>
    <t>Waterloo (CIPP Phase III)</t>
  </si>
  <si>
    <t>S2016-0285</t>
  </si>
  <si>
    <t>Excavating and repairing pipe using traditional methods. Rehabilitate sanitary sewers and rehabilitate manholes that have deteriorated.</t>
  </si>
  <si>
    <t>Winterset</t>
  </si>
  <si>
    <t>6171001</t>
  </si>
  <si>
    <t>1345003</t>
  </si>
  <si>
    <t>PD-CW-22-24</t>
  </si>
  <si>
    <t>P&amp;D for Flow Monitoring, Lift Station and WWTF Improvements</t>
  </si>
  <si>
    <t>Fostoria</t>
  </si>
  <si>
    <t>P&amp;D for Sanitary Sewer Improvements</t>
  </si>
  <si>
    <t>6673001</t>
  </si>
  <si>
    <t>W2020-0420A</t>
  </si>
  <si>
    <t>CS1921035 01</t>
  </si>
  <si>
    <t>WWTF UV Disinfection</t>
  </si>
  <si>
    <t>5857001</t>
  </si>
  <si>
    <t>W2019-0130A</t>
  </si>
  <si>
    <t>CS1921036 01</t>
  </si>
  <si>
    <t>Original IUP Funding Request (estimate)</t>
  </si>
  <si>
    <t>Current Funding Request</t>
  </si>
  <si>
    <t>Remaining Amount on IUP</t>
  </si>
  <si>
    <t>CS1921038 01</t>
  </si>
  <si>
    <t>Allison</t>
  </si>
  <si>
    <t>1203001</t>
  </si>
  <si>
    <t>CS1921039 01</t>
  </si>
  <si>
    <t>Danbury</t>
  </si>
  <si>
    <t>9729001</t>
  </si>
  <si>
    <t>CS1921040 01</t>
  </si>
  <si>
    <t>Houghton</t>
  </si>
  <si>
    <t>5633001</t>
  </si>
  <si>
    <t>CS1921041 01</t>
  </si>
  <si>
    <t>CS1921042 01</t>
  </si>
  <si>
    <t>Phase 2 &amp; 3 Lake City WWTF Improvements - Lift Station &amp; Treatment Facility</t>
  </si>
  <si>
    <t>W2020-0188A</t>
  </si>
  <si>
    <t>W2021-0176A</t>
  </si>
  <si>
    <t>S2020-0003A</t>
  </si>
  <si>
    <t>Marshalltown</t>
  </si>
  <si>
    <t>6469001</t>
  </si>
  <si>
    <t>W2020-0410A</t>
  </si>
  <si>
    <t>Headworks and Digester Improvements Project 2020 Sanitary Sewer Rehab - CIPP</t>
  </si>
  <si>
    <t>CS1921044 01</t>
  </si>
  <si>
    <t>Riceville</t>
  </si>
  <si>
    <t>6670001</t>
  </si>
  <si>
    <t>W2020-0317A</t>
  </si>
  <si>
    <t>CS1921046 01</t>
  </si>
  <si>
    <t>CS1921047 01</t>
  </si>
  <si>
    <t>Sewer System Rehab</t>
  </si>
  <si>
    <t>Sun Valley Sanitary District</t>
  </si>
  <si>
    <t>8000701</t>
  </si>
  <si>
    <t>W2021-0343A</t>
  </si>
  <si>
    <t>CS1921048 01</t>
  </si>
  <si>
    <t>Wastewater Collection and Treatment System Improvements</t>
  </si>
  <si>
    <t>0061603</t>
  </si>
  <si>
    <t>S2020-0429A</t>
  </si>
  <si>
    <t>W2022-0094A</t>
  </si>
  <si>
    <t>CS1921049 01</t>
  </si>
  <si>
    <t>Granger Creek Sanitary Sewer Improvements</t>
  </si>
  <si>
    <t>Cherokee</t>
  </si>
  <si>
    <t>Crystal Lake</t>
  </si>
  <si>
    <t>Defiance</t>
  </si>
  <si>
    <t>PD-CW-22-47</t>
  </si>
  <si>
    <t>Milo</t>
  </si>
  <si>
    <t>9155001</t>
  </si>
  <si>
    <t>8315001</t>
  </si>
  <si>
    <t>4115001</t>
  </si>
  <si>
    <t>Monona</t>
  </si>
  <si>
    <t>02264001</t>
  </si>
  <si>
    <t>W2022-0061A</t>
  </si>
  <si>
    <t>CS1921045 01</t>
  </si>
  <si>
    <t>Central Service Area Wastewater Collection System Rehabilitation</t>
  </si>
  <si>
    <t>Whittemore</t>
  </si>
  <si>
    <t>5595001</t>
  </si>
  <si>
    <t>W2021-0455A</t>
  </si>
  <si>
    <t>CS1921050 01</t>
  </si>
  <si>
    <t>Sanitary Sewer Collection System I/I Reduction - Phase 1A</t>
  </si>
  <si>
    <t>Primghar</t>
  </si>
  <si>
    <t>7155001</t>
  </si>
  <si>
    <t>W2021-0194A</t>
  </si>
  <si>
    <t>CS1921051 01</t>
  </si>
  <si>
    <t>TBD</t>
  </si>
  <si>
    <t>W2021-0426A</t>
  </si>
  <si>
    <t>CS1921052 01</t>
  </si>
  <si>
    <t>Winfield</t>
  </si>
  <si>
    <t>4493001</t>
  </si>
  <si>
    <t>W2017-0391A</t>
  </si>
  <si>
    <t>CS1921053 01</t>
  </si>
  <si>
    <t>W2021-0111A</t>
  </si>
  <si>
    <t>CS1921054 01</t>
  </si>
  <si>
    <t xml:space="preserve">Wastewater Treatment Facility Improvements </t>
  </si>
  <si>
    <t>Earlham</t>
  </si>
  <si>
    <t>6115001</t>
  </si>
  <si>
    <t>W2020-0448A</t>
  </si>
  <si>
    <t>CS1921055 01</t>
  </si>
  <si>
    <t>Earlham Lagoon Upgrades</t>
  </si>
  <si>
    <t>Muscatine</t>
  </si>
  <si>
    <t>7048001</t>
  </si>
  <si>
    <t>S2022-0036A</t>
  </si>
  <si>
    <t>CS1921056 01</t>
  </si>
  <si>
    <t>West Hill Area Sewer Separation Project - Phase 6A and 6B</t>
  </si>
  <si>
    <t>New Hartford</t>
  </si>
  <si>
    <t>1271001</t>
  </si>
  <si>
    <t>W2022-0029A</t>
  </si>
  <si>
    <t>CS1921058 01</t>
  </si>
  <si>
    <t>Sibley</t>
  </si>
  <si>
    <t>7245001</t>
  </si>
  <si>
    <t>W2021-0398A</t>
  </si>
  <si>
    <t>CS1921060 01</t>
  </si>
  <si>
    <t>W2022-0200A</t>
  </si>
  <si>
    <t>CS1921061 01</t>
  </si>
  <si>
    <t>42 Inch Force Main Stabilization</t>
  </si>
  <si>
    <t>Aurelia</t>
  </si>
  <si>
    <t>W2022-0196A</t>
  </si>
  <si>
    <t>CS1921062 01</t>
  </si>
  <si>
    <t>NW Area Sanitary Sewer Extension</t>
  </si>
  <si>
    <t>Elgin</t>
  </si>
  <si>
    <t>3338001</t>
  </si>
  <si>
    <t>W2022-0105A</t>
  </si>
  <si>
    <t>CS1921059 01</t>
  </si>
  <si>
    <t>WWTP Liner Replacement</t>
  </si>
  <si>
    <t>Mingo</t>
  </si>
  <si>
    <t>CS1921063-01</t>
  </si>
  <si>
    <t>Waukee</t>
  </si>
  <si>
    <t>W2022-0164A</t>
  </si>
  <si>
    <t>NE Sewer Outfall Facility</t>
  </si>
  <si>
    <t>W2022-0308A</t>
  </si>
  <si>
    <t>CS1921064-01</t>
  </si>
  <si>
    <t>Willow Street Sanitary Sewer Replacement</t>
  </si>
  <si>
    <t>Evansdale</t>
  </si>
  <si>
    <t>W2018-0318A</t>
  </si>
  <si>
    <t>CS1921065-01</t>
  </si>
  <si>
    <t>WWTP Improvements 2021</t>
  </si>
  <si>
    <t>W2022-0235A</t>
  </si>
  <si>
    <t>CS1921066-01</t>
  </si>
  <si>
    <t>2022 Sanitary Sewer Rehabilitation</t>
  </si>
  <si>
    <t>W2022-0263A</t>
  </si>
  <si>
    <t>CS1921067-01</t>
  </si>
  <si>
    <t>2nd Ave Paving &amp; Utility Improvements</t>
  </si>
  <si>
    <t>Ionia</t>
  </si>
  <si>
    <t>W2022-0184A</t>
  </si>
  <si>
    <t>CS1921068-01</t>
  </si>
  <si>
    <t>Wastewater Improvements</t>
  </si>
  <si>
    <t>W2021-0260A</t>
  </si>
  <si>
    <t>CS1921012-01</t>
  </si>
  <si>
    <t>W2022-0310</t>
  </si>
  <si>
    <t>CS1921071-01</t>
  </si>
  <si>
    <t>Central Trunk Sewer</t>
  </si>
  <si>
    <t>W2022-0320A</t>
  </si>
  <si>
    <t>CS1921070-01</t>
  </si>
  <si>
    <t>Auburn-Custer Sanitary Sewer Reconstruction</t>
  </si>
  <si>
    <t>Cedar Rapids</t>
  </si>
  <si>
    <t>PD-CW-23-01</t>
  </si>
  <si>
    <t>PD-CW-23-02</t>
  </si>
  <si>
    <t>Ladora</t>
  </si>
  <si>
    <t>PD-CW-23-04</t>
  </si>
  <si>
    <t>P&amp;D for New Lift Station</t>
  </si>
  <si>
    <t>0058521</t>
  </si>
  <si>
    <t>Cass County Environmental Control Agency</t>
  </si>
  <si>
    <t>PD-CW-23-05</t>
  </si>
  <si>
    <t>58255645</t>
  </si>
  <si>
    <t>P&amp;D for Landfill Closure  &amp; Transfer Station Installation</t>
  </si>
  <si>
    <t>Dedham</t>
  </si>
  <si>
    <t>1433001</t>
  </si>
  <si>
    <t>PD-CW-23-06</t>
  </si>
  <si>
    <t>P&amp;D for Lagoon Improvements</t>
  </si>
  <si>
    <t>Oakland</t>
  </si>
  <si>
    <t>7856001</t>
  </si>
  <si>
    <t>PD-CW-23-07</t>
  </si>
  <si>
    <t>P&amp;D for Wastewater Treatment System Upgrades</t>
  </si>
  <si>
    <t>West Des Moines</t>
  </si>
  <si>
    <t>Blue Creek Stormwater Detnation Facilities</t>
  </si>
  <si>
    <t>W2021-0209A</t>
  </si>
  <si>
    <t>CS1921057-01</t>
  </si>
  <si>
    <t>WRF Nutrient Reduction Improvements</t>
  </si>
  <si>
    <t>Eagle Grove</t>
  </si>
  <si>
    <t>W2022-0328A</t>
  </si>
  <si>
    <t>CS1921072-01</t>
  </si>
  <si>
    <t>Wastewater Improvements 2022</t>
  </si>
  <si>
    <t>Akron</t>
  </si>
  <si>
    <t>W2021-0303A</t>
  </si>
  <si>
    <t>CS1921074-01</t>
  </si>
  <si>
    <t>S2022-0425A</t>
  </si>
  <si>
    <t>CS1921075-01</t>
  </si>
  <si>
    <t xml:space="preserve">WWTP Influent Screen </t>
  </si>
  <si>
    <t>CS1921076-01</t>
  </si>
  <si>
    <t>S20217-0239A</t>
  </si>
  <si>
    <t>Wastewater Improvements Phase II - Ladora Main Lift Station Replacement 2023</t>
  </si>
  <si>
    <t>Farley</t>
  </si>
  <si>
    <t>W2022-0268A</t>
  </si>
  <si>
    <t>CS1921077-01</t>
  </si>
  <si>
    <t>3rd Avenue SW Water &amp; Sewer Improvements</t>
  </si>
  <si>
    <t>S2022-0402A</t>
  </si>
  <si>
    <t>CS1921080-01</t>
  </si>
  <si>
    <t>Eagle Street and Althauser Street Water &amp; Sewer Replacement</t>
  </si>
  <si>
    <t>Story City</t>
  </si>
  <si>
    <t>S2018-0488A</t>
  </si>
  <si>
    <t>CS1921082-01</t>
  </si>
  <si>
    <t>Phase 2 and 3 WWTF Improvements</t>
  </si>
  <si>
    <t>Channel Stabilization Projects</t>
  </si>
  <si>
    <t>S2021-0411A</t>
  </si>
  <si>
    <t>WPC Solids Improvements (Contract 2)</t>
  </si>
  <si>
    <t>CS1921069-01</t>
  </si>
  <si>
    <t>PD-CW-23-14</t>
  </si>
  <si>
    <t>P&amp;D for Lift Station and Force Main Improvements</t>
  </si>
  <si>
    <t>PD-CW-23-15</t>
  </si>
  <si>
    <t xml:space="preserve"> PD-CW-23-25</t>
  </si>
  <si>
    <t>P&amp;D for Lift Station Improvements</t>
  </si>
  <si>
    <t>PD-CW-23-16</t>
  </si>
  <si>
    <t>P&amp;D for Sanitayr Mains Rehabilitation</t>
  </si>
  <si>
    <t>Holstein</t>
  </si>
  <si>
    <t>PD-CW-23-27</t>
  </si>
  <si>
    <t>P&amp;D For WWTP Improvements</t>
  </si>
  <si>
    <t>Radcliffe</t>
  </si>
  <si>
    <t>PD-CW-23-13</t>
  </si>
  <si>
    <t>P&amp;D for Sewer System Rehab</t>
  </si>
  <si>
    <t>PD-CW-23-11</t>
  </si>
  <si>
    <t>P&amp;D for Phases 2 and 3 WWTF Improvements</t>
  </si>
  <si>
    <t>Swea City</t>
  </si>
  <si>
    <t>PD-CW-23-26</t>
  </si>
  <si>
    <t>PD-CW-23-12</t>
  </si>
  <si>
    <t>P&amp;D for Lift Station Upgrades</t>
  </si>
  <si>
    <t>Front Street Lift Station</t>
  </si>
  <si>
    <t>W2023-0019A</t>
  </si>
  <si>
    <t>CS1921083-01</t>
  </si>
  <si>
    <t>Sanitary Sewer Rehabilitation: Phase 1</t>
  </si>
  <si>
    <t>W2023-0059A</t>
  </si>
  <si>
    <t>CS1921086-01</t>
  </si>
  <si>
    <t>Oakdale Boulevard Force Main</t>
  </si>
  <si>
    <t>W2020-0123A</t>
  </si>
  <si>
    <t>CS1921087-01</t>
  </si>
  <si>
    <t>Oskaloosa</t>
  </si>
  <si>
    <t>W2022-0004A</t>
  </si>
  <si>
    <t>CS1921088-01</t>
  </si>
  <si>
    <t>S2022-0384A</t>
  </si>
  <si>
    <t>CS1921089-01</t>
  </si>
  <si>
    <t>Highway 17 Lift Station &amp; Collection System Improvements</t>
  </si>
  <si>
    <t>W2023-0069A</t>
  </si>
  <si>
    <t>CS1921090-01</t>
  </si>
  <si>
    <t>Reed Bed Expansion and EQ Liner Replacement</t>
  </si>
  <si>
    <t>Laurel</t>
  </si>
  <si>
    <t>S2015-0037A</t>
  </si>
  <si>
    <t>CS1921073-01</t>
  </si>
  <si>
    <t>Wastewater Facility Improvements</t>
  </si>
  <si>
    <t>W2022-0175A</t>
  </si>
  <si>
    <t>CS1921081-01</t>
  </si>
  <si>
    <t>PD-CW-23-29</t>
  </si>
  <si>
    <t>Danville</t>
  </si>
  <si>
    <t>PD-CW-23-34</t>
  </si>
  <si>
    <t>P&amp;D For Upgrades to Wastewater Treatment Plant</t>
  </si>
  <si>
    <t>Swisher</t>
  </si>
  <si>
    <t>PD-CW-23-35</t>
  </si>
  <si>
    <t>P&amp;D For Sanitary Sewer Upgrade</t>
  </si>
  <si>
    <t>PD-CW-23-38</t>
  </si>
  <si>
    <t>P&amp;D For Stormwater Quality Improvements</t>
  </si>
  <si>
    <t>PD-CW-23-39</t>
  </si>
  <si>
    <t>P&amp;D For New Force Main</t>
  </si>
  <si>
    <t>Treynor</t>
  </si>
  <si>
    <t>CS1921091-01</t>
  </si>
  <si>
    <t>S2018-0251A</t>
  </si>
  <si>
    <t>Not Eligible</t>
  </si>
  <si>
    <t>Terrace Hill Sanitary District</t>
  </si>
  <si>
    <t>Loan Not Eligible</t>
  </si>
  <si>
    <t>STAG GRANT '23
Not Eligible</t>
  </si>
  <si>
    <t>STAG GRANT '22
Not Eligible</t>
  </si>
  <si>
    <t>LF Priority Project Type</t>
  </si>
  <si>
    <t>DAC SES Score</t>
  </si>
  <si>
    <t>LF Eligible?</t>
  </si>
  <si>
    <t>Subsequent Loan Eligible</t>
  </si>
  <si>
    <t>Ready for Loan -- R</t>
  </si>
  <si>
    <t xml:space="preserve"> Disadvantaged Community Status </t>
  </si>
  <si>
    <t>Abbreviations</t>
  </si>
  <si>
    <t>BIL = Bipartisan Infrastructure Law</t>
  </si>
  <si>
    <t>CAP = Federal Capitalization Grant</t>
  </si>
  <si>
    <t>DAC = Disadvantaged Community</t>
  </si>
  <si>
    <t>LF = Loan Forgiveness</t>
  </si>
  <si>
    <t>NA = Not Applicable</t>
  </si>
  <si>
    <t>SES Score = SocioEconomic Assessment Score</t>
  </si>
  <si>
    <t>TBD = To Be Determined</t>
  </si>
  <si>
    <t>Point Range</t>
  </si>
  <si>
    <t>DAC Status</t>
  </si>
  <si>
    <t>Low</t>
  </si>
  <si>
    <t>0-10</t>
  </si>
  <si>
    <t>Does not meet SRF's Disadvantaged Community definition</t>
  </si>
  <si>
    <t>Moderate-Low</t>
  </si>
  <si>
    <t>11-15</t>
  </si>
  <si>
    <t>Disadvantaged</t>
  </si>
  <si>
    <t xml:space="preserve">Moderate </t>
  </si>
  <si>
    <t>16-20</t>
  </si>
  <si>
    <t>Moderate-High</t>
  </si>
  <si>
    <t>21-25</t>
  </si>
  <si>
    <t>High</t>
  </si>
  <si>
    <t>26-30</t>
  </si>
  <si>
    <t>Socioeconomic Assessment Score (SES) Point Scale</t>
  </si>
  <si>
    <t>CAP 2018-2021 LF Project Type/Awards</t>
  </si>
  <si>
    <t>GNS 23-02</t>
  </si>
  <si>
    <t>GNS 23-01</t>
  </si>
  <si>
    <t>Awarded CAP '20 &amp; '21</t>
  </si>
  <si>
    <t>Awarded CAP '21</t>
  </si>
  <si>
    <t>Awarded CAP '20</t>
  </si>
  <si>
    <r>
      <rPr>
        <sz val="8"/>
        <color indexed="56"/>
        <rFont val="Arial"/>
        <family val="2"/>
      </rPr>
      <t>Sanitary District</t>
    </r>
    <r>
      <rPr>
        <sz val="10"/>
        <color indexed="56"/>
        <rFont val="Arial"/>
        <family val="2"/>
      </rPr>
      <t xml:space="preserve">
TBD</t>
    </r>
  </si>
  <si>
    <r>
      <rPr>
        <sz val="8"/>
        <color indexed="56"/>
        <rFont val="Arial"/>
        <family val="2"/>
      </rPr>
      <t xml:space="preserve">Unincorporated
</t>
    </r>
    <r>
      <rPr>
        <sz val="10"/>
        <color indexed="56"/>
        <rFont val="Arial"/>
        <family val="2"/>
      </rPr>
      <t>TBD</t>
    </r>
  </si>
  <si>
    <t>Priority Project Types - Loan Forgiveness Eligiblity</t>
  </si>
  <si>
    <t>Sewer Collection System Rehabilitation</t>
  </si>
  <si>
    <t>Lagoons Advanced Treatment</t>
  </si>
  <si>
    <t>Advanced Treatment Wastewater Treatment Plant</t>
  </si>
  <si>
    <t>Aging Infrastructure Wastewater Treatment Plant</t>
  </si>
  <si>
    <t>Consolidation/Regionalization</t>
  </si>
  <si>
    <t>Social, econmonic and demographic information meets SRF's definition of Disadvantaged Community for the purpose of SRF Loan Forgiveness</t>
  </si>
  <si>
    <t>CS1920934 01</t>
  </si>
  <si>
    <t>CS1920914 01</t>
  </si>
  <si>
    <t>CS1920811 01 (supplemental)</t>
  </si>
  <si>
    <t>CS1920929 01 (G1)</t>
  </si>
  <si>
    <t>CS1920942 01</t>
  </si>
  <si>
    <t>CS1920815 01 
(R1)</t>
  </si>
  <si>
    <t>CS1920815 01</t>
  </si>
  <si>
    <t>CS1920741 02</t>
  </si>
  <si>
    <t>CS1920813 01</t>
  </si>
  <si>
    <t>CS1920770 01</t>
  </si>
  <si>
    <t>CS1920620 01</t>
  </si>
  <si>
    <t>Awarded
CAP/BIL 2022</t>
  </si>
  <si>
    <t>Eligible BIL '22</t>
  </si>
  <si>
    <t xml:space="preserve">Eligible BIL '22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</si>
</sst>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
    <numFmt numFmtId="166" formatCode="\^"/>
    <numFmt numFmtId="167" formatCode="m/d/yy"/>
    <numFmt numFmtId="168" formatCode="General_)"/>
    <numFmt numFmtId="169" formatCode="&quot;Yes&quot;;&quot;Yes&quot;;&quot;No&quot;"/>
    <numFmt numFmtId="170" formatCode="&quot;True&quot;;&quot;True&quot;;&quot;False&quot;"/>
    <numFmt numFmtId="171" formatCode="&quot;On&quot;;&quot;On&quot;;&quot;Off&quot;"/>
    <numFmt numFmtId="172" formatCode="[$€-2]\ #,##0.00_);[Red]\([$€-2]\ #,##0.00\)"/>
    <numFmt numFmtId="173" formatCode="mm/yy"/>
    <numFmt numFmtId="174" formatCode="[$-409]dddd\,\ mmmm\ dd\,\ yyyy"/>
    <numFmt numFmtId="175" formatCode="[$-409]h:mm:ss\ AM/PM"/>
    <numFmt numFmtId="176" formatCode="_(&quot;$&quot;* #,##0.0_);_(&quot;$&quot;* \(#,##0.0\);_(&quot;$&quot;* &quot;-&quot;??_);_(@_)"/>
    <numFmt numFmtId="177" formatCode="_(&quot;$&quot;* #,##0_);_(&quot;$&quot;* \(#,##0\);_(&quot;$&quot;* &quot;-&quot;??_);_(@_)"/>
    <numFmt numFmtId="178" formatCode="[$-F800]dddd\,\ mmmm\ dd\,\ yyyy"/>
    <numFmt numFmtId="179" formatCode="0.0"/>
    <numFmt numFmtId="180" formatCode="m/d/yy;@"/>
    <numFmt numFmtId="181" formatCode="#,##0;[Red]#,##0"/>
    <numFmt numFmtId="182" formatCode="mm/dd/yy;@"/>
    <numFmt numFmtId="183" formatCode="[$-409]dddd\,\ mmmm\ d\,\ yyyy"/>
    <numFmt numFmtId="184" formatCode="_([$$-409]* #,##0.00_);_([$$-409]* \(#,##0.00\);_([$$-409]* &quot;-&quot;??_);_(@_)"/>
    <numFmt numFmtId="185" formatCode="&quot;$&quot;#,##0.00"/>
    <numFmt numFmtId="186" formatCode="&quot;$&quot;#,##0.0"/>
  </numFmts>
  <fonts count="85">
    <font>
      <sz val="10"/>
      <name val="Arial"/>
      <family val="0"/>
    </font>
    <font>
      <sz val="8"/>
      <name val="Arial"/>
      <family val="2"/>
    </font>
    <font>
      <u val="single"/>
      <sz val="10"/>
      <color indexed="12"/>
      <name val="Arial"/>
      <family val="2"/>
    </font>
    <font>
      <u val="single"/>
      <sz val="10"/>
      <color indexed="36"/>
      <name val="Arial"/>
      <family val="2"/>
    </font>
    <font>
      <sz val="10"/>
      <color indexed="12"/>
      <name val="Arial"/>
      <family val="2"/>
    </font>
    <font>
      <sz val="10"/>
      <color indexed="17"/>
      <name val="Arial"/>
      <family val="2"/>
    </font>
    <font>
      <sz val="10"/>
      <color indexed="53"/>
      <name val="Arial"/>
      <family val="2"/>
    </font>
    <font>
      <sz val="9"/>
      <name val="Tahoma"/>
      <family val="2"/>
    </font>
    <font>
      <b/>
      <sz val="9"/>
      <name val="Tahoma"/>
      <family val="2"/>
    </font>
    <font>
      <b/>
      <sz val="10"/>
      <name val="Arial"/>
      <family val="2"/>
    </font>
    <font>
      <i/>
      <sz val="10"/>
      <name val="Arial"/>
      <family val="2"/>
    </font>
    <font>
      <i/>
      <sz val="10"/>
      <name val="Times New Roman"/>
      <family val="1"/>
    </font>
    <font>
      <sz val="10"/>
      <color indexed="56"/>
      <name val="Arial"/>
      <family val="2"/>
    </font>
    <font>
      <sz val="11"/>
      <name val="Arial"/>
      <family val="2"/>
    </font>
    <font>
      <b/>
      <sz val="11"/>
      <name val="Arial"/>
      <family val="2"/>
    </font>
    <font>
      <sz val="9"/>
      <name val="Arial"/>
      <family val="2"/>
    </font>
    <font>
      <b/>
      <sz val="9"/>
      <name val="Arial"/>
      <family val="2"/>
    </font>
    <font>
      <sz val="8"/>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3"/>
      <name val="Arial"/>
      <family val="2"/>
    </font>
    <font>
      <sz val="10"/>
      <color indexed="57"/>
      <name val="Arial"/>
      <family val="2"/>
    </font>
    <font>
      <b/>
      <sz val="10"/>
      <color indexed="48"/>
      <name val="Arial"/>
      <family val="2"/>
    </font>
    <font>
      <sz val="10"/>
      <color indexed="18"/>
      <name val="Arial"/>
      <family val="2"/>
    </font>
    <font>
      <b/>
      <sz val="11"/>
      <color indexed="53"/>
      <name val="Arial"/>
      <family val="2"/>
    </font>
    <font>
      <b/>
      <sz val="10"/>
      <color indexed="18"/>
      <name val="Arial"/>
      <family val="2"/>
    </font>
    <font>
      <sz val="10"/>
      <color indexed="62"/>
      <name val="Arial"/>
      <family val="2"/>
    </font>
    <font>
      <sz val="11"/>
      <color indexed="57"/>
      <name val="Arial"/>
      <family val="2"/>
    </font>
    <font>
      <sz val="11"/>
      <color indexed="56"/>
      <name val="Arial"/>
      <family val="2"/>
    </font>
    <font>
      <sz val="10"/>
      <color indexed="56"/>
      <name val="Calibri   "/>
      <family val="0"/>
    </font>
    <font>
      <b/>
      <sz val="10"/>
      <color indexed="10"/>
      <name val="Arial"/>
      <family val="2"/>
    </font>
    <font>
      <sz val="8"/>
      <name val="Segoe UI"/>
      <family val="2"/>
    </font>
    <font>
      <sz val="9"/>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9" tint="-0.24997000396251678"/>
      <name val="Arial"/>
      <family val="2"/>
    </font>
    <font>
      <sz val="10"/>
      <color theme="9" tint="-0.24997000396251678"/>
      <name val="Arial"/>
      <family val="2"/>
    </font>
    <font>
      <sz val="10"/>
      <color theme="3"/>
      <name val="Arial"/>
      <family val="2"/>
    </font>
    <font>
      <sz val="10"/>
      <color theme="6" tint="-0.24997000396251678"/>
      <name val="Arial"/>
      <family val="2"/>
    </font>
    <font>
      <b/>
      <sz val="10"/>
      <color rgb="FF3333FF"/>
      <name val="Arial"/>
      <family val="2"/>
    </font>
    <font>
      <sz val="10"/>
      <color theme="4" tint="-0.4999699890613556"/>
      <name val="Arial"/>
      <family val="2"/>
    </font>
    <font>
      <b/>
      <sz val="11"/>
      <color theme="9" tint="-0.24997000396251678"/>
      <name val="Arial"/>
      <family val="2"/>
    </font>
    <font>
      <sz val="10"/>
      <color theme="6" tint="-0.4999699890613556"/>
      <name val="Arial"/>
      <family val="2"/>
    </font>
    <font>
      <b/>
      <sz val="10"/>
      <color theme="4" tint="-0.4999699890613556"/>
      <name val="Arial"/>
      <family val="2"/>
    </font>
    <font>
      <sz val="10"/>
      <color theme="3" tint="-0.24997000396251678"/>
      <name val="Arial"/>
      <family val="2"/>
    </font>
    <font>
      <sz val="10"/>
      <color theme="3" tint="-0.4999699890613556"/>
      <name val="Arial"/>
      <family val="2"/>
    </font>
    <font>
      <sz val="10"/>
      <color theme="4" tint="-0.24997000396251678"/>
      <name val="Arial"/>
      <family val="2"/>
    </font>
    <font>
      <sz val="10"/>
      <color rgb="FF244062"/>
      <name val="Arial"/>
      <family val="2"/>
    </font>
    <font>
      <sz val="10"/>
      <color rgb="FF2125AF"/>
      <name val="Arial"/>
      <family val="2"/>
    </font>
    <font>
      <sz val="11"/>
      <color theme="6" tint="-0.24997000396251678"/>
      <name val="Arial"/>
      <family val="2"/>
    </font>
    <font>
      <sz val="11"/>
      <color rgb="FF1F497D"/>
      <name val="Arial"/>
      <family val="2"/>
    </font>
    <font>
      <sz val="10"/>
      <color theme="3"/>
      <name val="Calibri   "/>
      <family val="0"/>
    </font>
    <font>
      <b/>
      <sz val="10"/>
      <color rgb="FFFF0000"/>
      <name val="Arial"/>
      <family val="2"/>
    </font>
    <font>
      <sz val="9"/>
      <color theme="3"/>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indexed="43"/>
        <bgColor indexed="64"/>
      </patternFill>
    </fill>
    <fill>
      <patternFill patternType="solid">
        <fgColor theme="2" tint="-0.499969989061355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color indexed="63"/>
      </bottom>
    </border>
    <border>
      <left style="thin"/>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25">
    <xf numFmtId="0" fontId="0" fillId="0" borderId="0" xfId="0" applyAlignment="1">
      <alignment/>
    </xf>
    <xf numFmtId="3" fontId="0"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1" fontId="0" fillId="0" borderId="0" xfId="0" applyNumberFormat="1" applyFont="1" applyBorder="1" applyAlignment="1">
      <alignment horizontal="center" vertical="center" wrapText="1"/>
    </xf>
    <xf numFmtId="0" fontId="65" fillId="0" borderId="10" xfId="0" applyFont="1" applyFill="1" applyBorder="1" applyAlignment="1">
      <alignment horizontal="center" vertical="center"/>
    </xf>
    <xf numFmtId="3" fontId="66" fillId="0" borderId="10" xfId="0" applyNumberFormat="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10" xfId="0" applyFont="1" applyBorder="1" applyAlignment="1">
      <alignment horizontal="center" vertical="center" wrapText="1"/>
    </xf>
    <xf numFmtId="3" fontId="66" fillId="0" borderId="10" xfId="0" applyNumberFormat="1" applyFont="1" applyBorder="1" applyAlignment="1">
      <alignment horizontal="center" vertical="center" wrapText="1"/>
    </xf>
    <xf numFmtId="0" fontId="66" fillId="0" borderId="10" xfId="0" applyFont="1" applyFill="1" applyBorder="1" applyAlignment="1">
      <alignment horizontal="center" vertical="center"/>
    </xf>
    <xf numFmtId="3" fontId="5" fillId="0" borderId="0" xfId="0" applyNumberFormat="1" applyFont="1" applyAlignment="1">
      <alignment horizontal="center" vertical="center" wrapText="1"/>
    </xf>
    <xf numFmtId="49" fontId="66" fillId="0" borderId="10" xfId="0" applyNumberFormat="1" applyFont="1" applyFill="1" applyBorder="1" applyAlignment="1">
      <alignment horizontal="center" vertical="center" wrapText="1"/>
    </xf>
    <xf numFmtId="49" fontId="66" fillId="0" borderId="10" xfId="0" applyNumberFormat="1" applyFont="1" applyFill="1" applyBorder="1" applyAlignment="1">
      <alignment horizontal="center" vertical="center"/>
    </xf>
    <xf numFmtId="49" fontId="66" fillId="0" borderId="10" xfId="0" applyNumberFormat="1" applyFont="1" applyBorder="1" applyAlignment="1">
      <alignment horizontal="center" vertical="center"/>
    </xf>
    <xf numFmtId="0" fontId="66" fillId="0" borderId="10" xfId="0" applyFont="1" applyBorder="1" applyAlignment="1">
      <alignment horizontal="center" vertical="center"/>
    </xf>
    <xf numFmtId="3" fontId="5" fillId="0" borderId="0" xfId="0" applyNumberFormat="1" applyFont="1" applyBorder="1" applyAlignment="1">
      <alignment horizontal="center" vertical="center" wrapText="1"/>
    </xf>
    <xf numFmtId="167" fontId="0" fillId="0" borderId="0" xfId="0" applyNumberFormat="1" applyFont="1" applyFill="1" applyBorder="1" applyAlignment="1">
      <alignment horizontal="center" vertical="center"/>
    </xf>
    <xf numFmtId="1" fontId="66" fillId="0" borderId="10" xfId="0" applyNumberFormat="1" applyFont="1" applyFill="1" applyBorder="1" applyAlignment="1">
      <alignment horizontal="center" vertical="center" wrapText="1"/>
    </xf>
    <xf numFmtId="167" fontId="66" fillId="0" borderId="10" xfId="0" applyNumberFormat="1" applyFont="1" applyFill="1" applyBorder="1" applyAlignment="1">
      <alignment horizontal="center" vertical="center"/>
    </xf>
    <xf numFmtId="42" fontId="66" fillId="0" borderId="10" xfId="44" applyFont="1" applyFill="1" applyBorder="1" applyAlignment="1">
      <alignment horizontal="center" vertical="center"/>
    </xf>
    <xf numFmtId="167" fontId="66" fillId="0" borderId="10" xfId="0" applyNumberFormat="1" applyFont="1" applyFill="1" applyBorder="1" applyAlignment="1">
      <alignment horizontal="center" vertical="center" wrapText="1"/>
    </xf>
    <xf numFmtId="14" fontId="66" fillId="0" borderId="10" xfId="0" applyNumberFormat="1" applyFont="1" applyFill="1" applyBorder="1" applyAlignment="1">
      <alignment horizontal="center" vertical="center"/>
    </xf>
    <xf numFmtId="0" fontId="5" fillId="0" borderId="0" xfId="0" applyFont="1" applyBorder="1" applyAlignment="1">
      <alignment horizontal="center" vertical="center"/>
    </xf>
    <xf numFmtId="1"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177" fontId="0" fillId="0" borderId="0" xfId="44" applyNumberFormat="1" applyFont="1" applyFill="1" applyBorder="1" applyAlignment="1">
      <alignment horizontal="center" vertical="center"/>
    </xf>
    <xf numFmtId="177" fontId="66" fillId="0" borderId="10" xfId="44" applyNumberFormat="1" applyFont="1" applyFill="1" applyBorder="1" applyAlignment="1">
      <alignment horizontal="right" vertical="center" wrapText="1"/>
    </xf>
    <xf numFmtId="0" fontId="65" fillId="0" borderId="0" xfId="0" applyFont="1" applyFill="1" applyAlignment="1">
      <alignment horizontal="center" vertical="center"/>
    </xf>
    <xf numFmtId="0" fontId="67" fillId="0" borderId="10" xfId="0" applyFont="1" applyFill="1" applyBorder="1" applyAlignment="1">
      <alignment horizontal="center" vertical="center"/>
    </xf>
    <xf numFmtId="0" fontId="65" fillId="0" borderId="0" xfId="0" applyFont="1" applyFill="1" applyBorder="1" applyAlignment="1">
      <alignment horizontal="center" vertical="center"/>
    </xf>
    <xf numFmtId="49" fontId="68" fillId="0" borderId="10" xfId="0" applyNumberFormat="1" applyFont="1" applyFill="1" applyBorder="1" applyAlignment="1">
      <alignment horizontal="center" vertical="center"/>
    </xf>
    <xf numFmtId="3" fontId="68" fillId="0" borderId="10" xfId="0" applyNumberFormat="1" applyFont="1" applyFill="1" applyBorder="1" applyAlignment="1">
      <alignment horizontal="center" vertical="center" wrapText="1"/>
    </xf>
    <xf numFmtId="0" fontId="68" fillId="0" borderId="10" xfId="0" applyFont="1" applyFill="1" applyBorder="1" applyAlignment="1">
      <alignment horizontal="center" vertical="center"/>
    </xf>
    <xf numFmtId="0" fontId="68" fillId="0" borderId="10" xfId="0" applyFont="1" applyFill="1" applyBorder="1" applyAlignment="1">
      <alignment horizontal="center" vertical="center" wrapText="1"/>
    </xf>
    <xf numFmtId="167" fontId="68" fillId="0" borderId="10" xfId="0" applyNumberFormat="1" applyFont="1" applyFill="1" applyBorder="1" applyAlignment="1">
      <alignment horizontal="center" vertical="center"/>
    </xf>
    <xf numFmtId="49" fontId="68" fillId="0" borderId="10" xfId="0" applyNumberFormat="1" applyFont="1" applyBorder="1" applyAlignment="1">
      <alignment horizontal="center" vertical="center"/>
    </xf>
    <xf numFmtId="0" fontId="68" fillId="0" borderId="10" xfId="0" applyFont="1" applyBorder="1" applyAlignment="1">
      <alignment horizontal="center" vertical="center" wrapText="1"/>
    </xf>
    <xf numFmtId="1" fontId="68" fillId="0" borderId="10" xfId="0" applyNumberFormat="1" applyFont="1" applyBorder="1" applyAlignment="1">
      <alignment horizontal="center" vertical="center" wrapText="1"/>
    </xf>
    <xf numFmtId="167" fontId="68" fillId="0" borderId="10" xfId="0" applyNumberFormat="1"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69" fillId="0" borderId="10" xfId="0" applyFont="1" applyFill="1" applyBorder="1" applyAlignment="1">
      <alignment horizontal="center" vertical="center" wrapText="1"/>
    </xf>
    <xf numFmtId="177" fontId="69" fillId="0" borderId="10" xfId="0" applyNumberFormat="1" applyFont="1" applyFill="1" applyBorder="1" applyAlignment="1">
      <alignment horizontal="center" vertical="center" wrapText="1"/>
    </xf>
    <xf numFmtId="167" fontId="69" fillId="0" borderId="10" xfId="0" applyNumberFormat="1" applyFont="1" applyFill="1" applyBorder="1" applyAlignment="1">
      <alignment horizontal="center" vertical="center" wrapText="1"/>
    </xf>
    <xf numFmtId="0" fontId="69" fillId="0" borderId="0" xfId="0" applyFont="1" applyFill="1" applyAlignment="1">
      <alignment horizontal="center" vertical="center" wrapText="1"/>
    </xf>
    <xf numFmtId="177" fontId="66" fillId="0" borderId="10" xfId="44" applyNumberFormat="1" applyFont="1" applyFill="1" applyBorder="1" applyAlignment="1">
      <alignment horizontal="center" vertical="center" wrapText="1"/>
    </xf>
    <xf numFmtId="177" fontId="66" fillId="0" borderId="10" xfId="44" applyNumberFormat="1" applyFont="1" applyFill="1" applyBorder="1" applyAlignment="1">
      <alignment horizontal="center" vertical="center"/>
    </xf>
    <xf numFmtId="177" fontId="68" fillId="0" borderId="10" xfId="44" applyNumberFormat="1" applyFont="1" applyFill="1" applyBorder="1" applyAlignment="1">
      <alignment horizontal="center" vertical="center" wrapText="1"/>
    </xf>
    <xf numFmtId="177" fontId="68" fillId="0" borderId="10" xfId="44"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49" fontId="70" fillId="0" borderId="10" xfId="0" applyNumberFormat="1" applyFont="1" applyFill="1" applyBorder="1" applyAlignment="1">
      <alignment horizontal="center" vertical="center"/>
    </xf>
    <xf numFmtId="3" fontId="70" fillId="0" borderId="10" xfId="0" applyNumberFormat="1" applyFont="1" applyFill="1" applyBorder="1" applyAlignment="1">
      <alignment horizontal="center" vertical="center" wrapText="1"/>
    </xf>
    <xf numFmtId="0" fontId="70" fillId="0" borderId="10" xfId="0" applyFont="1" applyFill="1" applyBorder="1" applyAlignment="1">
      <alignment horizontal="center" vertical="center"/>
    </xf>
    <xf numFmtId="1" fontId="70" fillId="0" borderId="10" xfId="0" applyNumberFormat="1" applyFont="1" applyFill="1" applyBorder="1" applyAlignment="1">
      <alignment horizontal="center" vertical="center" wrapText="1"/>
    </xf>
    <xf numFmtId="1" fontId="70" fillId="0" borderId="10" xfId="0" applyNumberFormat="1" applyFont="1" applyFill="1" applyBorder="1" applyAlignment="1">
      <alignment horizontal="center" vertical="center"/>
    </xf>
    <xf numFmtId="0" fontId="70" fillId="0" borderId="10" xfId="0" applyFont="1" applyFill="1" applyBorder="1" applyAlignment="1">
      <alignment horizontal="center" vertical="center" wrapText="1"/>
    </xf>
    <xf numFmtId="167" fontId="70" fillId="0" borderId="10" xfId="0" applyNumberFormat="1" applyFont="1" applyFill="1" applyBorder="1" applyAlignment="1">
      <alignment horizontal="center" vertical="center"/>
    </xf>
    <xf numFmtId="177" fontId="70" fillId="0" borderId="10" xfId="44" applyNumberFormat="1" applyFont="1" applyFill="1" applyBorder="1" applyAlignment="1">
      <alignment horizontal="right" vertical="center"/>
    </xf>
    <xf numFmtId="177" fontId="66" fillId="0" borderId="10" xfId="0" applyNumberFormat="1" applyFont="1" applyFill="1" applyBorder="1" applyAlignment="1">
      <alignment horizontal="center" vertical="center"/>
    </xf>
    <xf numFmtId="0" fontId="0" fillId="0" borderId="0" xfId="0" applyAlignment="1">
      <alignment horizontal="center"/>
    </xf>
    <xf numFmtId="0" fontId="69" fillId="0" borderId="0" xfId="0" applyFont="1" applyFill="1" applyBorder="1" applyAlignment="1">
      <alignment horizontal="center" vertical="center" wrapText="1"/>
    </xf>
    <xf numFmtId="0" fontId="65" fillId="0" borderId="0" xfId="0" applyFont="1" applyBorder="1" applyAlignment="1">
      <alignment horizontal="center" vertical="center"/>
    </xf>
    <xf numFmtId="0" fontId="65" fillId="0" borderId="11" xfId="0" applyFont="1" applyBorder="1" applyAlignment="1">
      <alignment horizontal="center" vertical="center"/>
    </xf>
    <xf numFmtId="0" fontId="65" fillId="0" borderId="10" xfId="0" applyFont="1" applyBorder="1" applyAlignment="1">
      <alignment horizontal="center" vertical="center"/>
    </xf>
    <xf numFmtId="0" fontId="65" fillId="33" borderId="0"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10" xfId="0" applyFont="1" applyFill="1" applyBorder="1" applyAlignment="1">
      <alignment horizontal="center" vertical="center"/>
    </xf>
    <xf numFmtId="0" fontId="65" fillId="17" borderId="0" xfId="0" applyFont="1" applyFill="1" applyBorder="1" applyAlignment="1">
      <alignment horizontal="center" vertical="center"/>
    </xf>
    <xf numFmtId="0" fontId="65" fillId="17" borderId="11" xfId="0" applyFont="1" applyFill="1" applyBorder="1" applyAlignment="1">
      <alignment horizontal="center" vertical="center"/>
    </xf>
    <xf numFmtId="0" fontId="65" fillId="17" borderId="10" xfId="0" applyFont="1" applyFill="1" applyBorder="1" applyAlignment="1">
      <alignment horizontal="center" vertical="center"/>
    </xf>
    <xf numFmtId="0" fontId="0" fillId="0" borderId="0" xfId="0" applyBorder="1" applyAlignment="1">
      <alignment horizontal="center"/>
    </xf>
    <xf numFmtId="0" fontId="65" fillId="0" borderId="11" xfId="0" applyFont="1" applyFill="1" applyBorder="1" applyAlignment="1">
      <alignment horizontal="center" vertical="center"/>
    </xf>
    <xf numFmtId="0" fontId="65" fillId="0" borderId="0" xfId="0" applyFont="1" applyAlignment="1">
      <alignment horizontal="center" vertical="center"/>
    </xf>
    <xf numFmtId="42" fontId="65" fillId="0" borderId="10" xfId="44" applyFont="1" applyBorder="1" applyAlignment="1">
      <alignment horizontal="center" vertical="center"/>
    </xf>
    <xf numFmtId="177" fontId="66" fillId="0" borderId="10" xfId="44" applyNumberFormat="1" applyFont="1" applyBorder="1" applyAlignment="1">
      <alignment horizontal="center" vertical="center" wrapText="1"/>
    </xf>
    <xf numFmtId="42" fontId="66" fillId="0" borderId="10" xfId="40" applyNumberFormat="1" applyFont="1" applyFill="1" applyBorder="1" applyAlignment="1">
      <alignment horizontal="center" vertical="center"/>
    </xf>
    <xf numFmtId="0" fontId="71" fillId="0" borderId="10"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0" xfId="0" applyFont="1" applyFill="1" applyAlignment="1">
      <alignment horizontal="center" vertical="center"/>
    </xf>
    <xf numFmtId="0" fontId="65" fillId="34" borderId="0" xfId="0" applyFont="1" applyFill="1" applyAlignment="1">
      <alignment horizontal="center" vertical="center"/>
    </xf>
    <xf numFmtId="49" fontId="70" fillId="0" borderId="10" xfId="0" applyNumberFormat="1" applyFont="1" applyBorder="1" applyAlignment="1">
      <alignment horizontal="center" vertical="center"/>
    </xf>
    <xf numFmtId="3" fontId="70" fillId="0" borderId="10" xfId="0" applyNumberFormat="1" applyFont="1" applyBorder="1" applyAlignment="1">
      <alignment horizontal="center" vertical="center" wrapText="1"/>
    </xf>
    <xf numFmtId="0" fontId="70" fillId="0" borderId="10" xfId="0" applyFont="1" applyBorder="1" applyAlignment="1">
      <alignment horizontal="center" vertical="center"/>
    </xf>
    <xf numFmtId="0" fontId="70" fillId="0" borderId="10" xfId="0" applyFont="1" applyBorder="1" applyAlignment="1">
      <alignment horizontal="center" vertical="center" wrapText="1"/>
    </xf>
    <xf numFmtId="1" fontId="70" fillId="0" borderId="10" xfId="0" applyNumberFormat="1" applyFont="1" applyBorder="1" applyAlignment="1">
      <alignment horizontal="center" vertical="center" wrapText="1"/>
    </xf>
    <xf numFmtId="177" fontId="70" fillId="0" borderId="10" xfId="44" applyNumberFormat="1" applyFont="1" applyFill="1" applyBorder="1" applyAlignment="1">
      <alignment horizontal="center" vertical="center"/>
    </xf>
    <xf numFmtId="177" fontId="70" fillId="0" borderId="10" xfId="0" applyNumberFormat="1" applyFont="1" applyFill="1" applyBorder="1" applyAlignment="1">
      <alignment horizontal="center" vertical="center" wrapText="1"/>
    </xf>
    <xf numFmtId="167" fontId="70" fillId="0" borderId="10" xfId="0" applyNumberFormat="1" applyFont="1" applyFill="1" applyBorder="1" applyAlignment="1">
      <alignment horizontal="center" vertical="center" wrapText="1"/>
    </xf>
    <xf numFmtId="0" fontId="69" fillId="0" borderId="12" xfId="0" applyFont="1" applyFill="1" applyBorder="1" applyAlignment="1">
      <alignment horizontal="center" vertical="center" wrapText="1"/>
    </xf>
    <xf numFmtId="1" fontId="69" fillId="0" borderId="12" xfId="0" applyNumberFormat="1" applyFont="1" applyFill="1" applyBorder="1" applyAlignment="1">
      <alignment horizontal="center" vertical="center" wrapText="1"/>
    </xf>
    <xf numFmtId="177" fontId="69" fillId="0" borderId="12" xfId="0" applyNumberFormat="1" applyFont="1" applyFill="1" applyBorder="1" applyAlignment="1">
      <alignment horizontal="center" vertical="center" wrapText="1"/>
    </xf>
    <xf numFmtId="167" fontId="69" fillId="0" borderId="12" xfId="0" applyNumberFormat="1" applyFont="1" applyFill="1" applyBorder="1" applyAlignment="1">
      <alignment horizontal="center" vertical="center" wrapText="1"/>
    </xf>
    <xf numFmtId="49" fontId="72" fillId="10" borderId="10" xfId="0" applyNumberFormat="1" applyFont="1" applyFill="1" applyBorder="1" applyAlignment="1">
      <alignment horizontal="center" vertical="center"/>
    </xf>
    <xf numFmtId="3" fontId="72" fillId="10" borderId="10" xfId="0" applyNumberFormat="1" applyFont="1" applyFill="1" applyBorder="1" applyAlignment="1">
      <alignment horizontal="center" vertical="center" wrapText="1"/>
    </xf>
    <xf numFmtId="0" fontId="72" fillId="10" borderId="10" xfId="0" applyFont="1" applyFill="1" applyBorder="1" applyAlignment="1">
      <alignment horizontal="center" vertical="center"/>
    </xf>
    <xf numFmtId="0" fontId="72" fillId="10" borderId="10" xfId="0" applyFont="1" applyFill="1" applyBorder="1" applyAlignment="1">
      <alignment horizontal="center" vertical="center" wrapText="1"/>
    </xf>
    <xf numFmtId="1" fontId="72" fillId="10" borderId="10" xfId="0" applyNumberFormat="1" applyFont="1" applyFill="1" applyBorder="1" applyAlignment="1">
      <alignment horizontal="center" vertical="center" wrapText="1"/>
    </xf>
    <xf numFmtId="177" fontId="72" fillId="10" borderId="10" xfId="44" applyNumberFormat="1" applyFont="1" applyFill="1" applyBorder="1" applyAlignment="1">
      <alignment horizontal="center" vertical="center"/>
    </xf>
    <xf numFmtId="0" fontId="70" fillId="0" borderId="12" xfId="0" applyFont="1" applyFill="1" applyBorder="1" applyAlignment="1">
      <alignment horizontal="center" vertical="center" wrapText="1"/>
    </xf>
    <xf numFmtId="49" fontId="70" fillId="0" borderId="12" xfId="0" applyNumberFormat="1" applyFont="1" applyFill="1" applyBorder="1" applyAlignment="1">
      <alignment horizontal="center" vertical="center" wrapText="1"/>
    </xf>
    <xf numFmtId="1" fontId="70" fillId="0" borderId="12" xfId="0" applyNumberFormat="1" applyFont="1" applyFill="1" applyBorder="1" applyAlignment="1">
      <alignment horizontal="center" vertical="center" wrapText="1"/>
    </xf>
    <xf numFmtId="177" fontId="70" fillId="0" borderId="12" xfId="0" applyNumberFormat="1" applyFont="1" applyFill="1" applyBorder="1" applyAlignment="1">
      <alignment horizontal="center" vertical="center" wrapText="1"/>
    </xf>
    <xf numFmtId="167" fontId="70" fillId="0" borderId="12" xfId="0" applyNumberFormat="1" applyFont="1" applyFill="1" applyBorder="1" applyAlignment="1">
      <alignment horizontal="center" vertical="center" wrapText="1"/>
    </xf>
    <xf numFmtId="0" fontId="70" fillId="0" borderId="0" xfId="0" applyFont="1" applyFill="1" applyAlignment="1">
      <alignment horizontal="center" vertical="center" wrapText="1"/>
    </xf>
    <xf numFmtId="0" fontId="0" fillId="0" borderId="0" xfId="0" applyFont="1" applyAlignment="1">
      <alignment horizontal="center" vertical="center"/>
    </xf>
    <xf numFmtId="177" fontId="66" fillId="0" borderId="10" xfId="0" applyNumberFormat="1" applyFont="1" applyFill="1" applyBorder="1" applyAlignment="1">
      <alignment horizontal="center" vertical="center" wrapText="1"/>
    </xf>
    <xf numFmtId="3" fontId="66" fillId="0" borderId="10" xfId="0" applyNumberFormat="1" applyFont="1" applyFill="1" applyBorder="1" applyAlignment="1">
      <alignment horizontal="center" vertical="center"/>
    </xf>
    <xf numFmtId="1" fontId="66" fillId="0" borderId="10" xfId="0" applyNumberFormat="1" applyFont="1" applyFill="1" applyBorder="1" applyAlignment="1">
      <alignment horizontal="center" vertical="center"/>
    </xf>
    <xf numFmtId="1" fontId="66" fillId="0" borderId="10" xfId="0" applyNumberFormat="1" applyFont="1" applyBorder="1" applyAlignment="1">
      <alignment horizontal="center" vertical="center" wrapText="1"/>
    </xf>
    <xf numFmtId="0" fontId="66" fillId="0" borderId="10" xfId="0" applyFont="1" applyFill="1" applyBorder="1" applyAlignment="1">
      <alignment vertical="center"/>
    </xf>
    <xf numFmtId="0" fontId="66" fillId="0" borderId="0" xfId="0" applyFont="1" applyFill="1" applyAlignment="1">
      <alignment vertical="center"/>
    </xf>
    <xf numFmtId="0" fontId="66" fillId="33" borderId="0" xfId="0" applyFont="1" applyFill="1" applyAlignment="1">
      <alignment vertical="center"/>
    </xf>
    <xf numFmtId="0" fontId="72" fillId="10" borderId="10" xfId="0" applyFont="1" applyFill="1" applyBorder="1" applyAlignment="1">
      <alignment vertical="center"/>
    </xf>
    <xf numFmtId="14" fontId="70" fillId="0" borderId="10" xfId="0" applyNumberFormat="1" applyFont="1" applyFill="1" applyBorder="1" applyAlignment="1">
      <alignment horizontal="center" vertical="center"/>
    </xf>
    <xf numFmtId="0" fontId="70" fillId="0" borderId="10" xfId="0" applyFont="1" applyFill="1" applyBorder="1" applyAlignment="1">
      <alignment vertical="center"/>
    </xf>
    <xf numFmtId="0" fontId="70" fillId="0" borderId="10" xfId="0" applyFont="1" applyBorder="1" applyAlignment="1">
      <alignment vertical="center"/>
    </xf>
    <xf numFmtId="0" fontId="68" fillId="0" borderId="0" xfId="0" applyFont="1" applyFill="1" applyAlignment="1">
      <alignment vertical="center"/>
    </xf>
    <xf numFmtId="0" fontId="72" fillId="0" borderId="0" xfId="0" applyFont="1" applyFill="1" applyAlignment="1">
      <alignment vertical="center"/>
    </xf>
    <xf numFmtId="0" fontId="66" fillId="0" borderId="0" xfId="0" applyFont="1" applyFill="1" applyAlignment="1">
      <alignment horizontal="center" vertical="center"/>
    </xf>
    <xf numFmtId="0" fontId="66" fillId="0" borderId="0" xfId="0" applyFont="1" applyAlignment="1">
      <alignment vertical="center"/>
    </xf>
    <xf numFmtId="0" fontId="72" fillId="35"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177" fontId="0" fillId="0" borderId="0" xfId="0" applyNumberFormat="1" applyFont="1" applyAlignment="1">
      <alignment horizontal="center" vertical="center"/>
    </xf>
    <xf numFmtId="0" fontId="6" fillId="0" borderId="0" xfId="0" applyFont="1" applyAlignment="1">
      <alignment horizontal="center" vertical="center" wrapText="1"/>
    </xf>
    <xf numFmtId="1" fontId="0" fillId="0" borderId="0" xfId="0" applyNumberFormat="1" applyFont="1" applyBorder="1" applyAlignment="1">
      <alignment horizontal="center" vertical="center"/>
    </xf>
    <xf numFmtId="165" fontId="0" fillId="0" borderId="0" xfId="0" applyNumberFormat="1" applyFont="1" applyFill="1" applyBorder="1" applyAlignment="1">
      <alignment horizontal="center" vertical="center"/>
    </xf>
    <xf numFmtId="0" fontId="4" fillId="0" borderId="0" xfId="0" applyFont="1" applyAlignment="1">
      <alignment horizontal="center" vertical="center" wrapText="1"/>
    </xf>
    <xf numFmtId="3" fontId="0" fillId="0" borderId="10" xfId="0" applyNumberFormat="1" applyFont="1" applyBorder="1" applyAlignment="1">
      <alignment horizontal="center" vertical="center"/>
    </xf>
    <xf numFmtId="3" fontId="0" fillId="0" borderId="0" xfId="0" applyNumberFormat="1" applyFont="1" applyBorder="1" applyAlignment="1">
      <alignment horizontal="center" vertical="center"/>
    </xf>
    <xf numFmtId="173" fontId="10" fillId="0" borderId="10" xfId="0" applyNumberFormat="1" applyFont="1" applyBorder="1" applyAlignment="1">
      <alignment horizontal="center" vertical="center"/>
    </xf>
    <xf numFmtId="0" fontId="0" fillId="0" borderId="0" xfId="0" applyFont="1" applyAlignment="1">
      <alignment horizontal="center" vertical="center" wrapText="1"/>
    </xf>
    <xf numFmtId="1" fontId="0" fillId="0" borderId="0" xfId="0" applyNumberFormat="1" applyFont="1" applyAlignment="1">
      <alignment horizontal="center" vertical="center"/>
    </xf>
    <xf numFmtId="177" fontId="0" fillId="36" borderId="0" xfId="0" applyNumberFormat="1" applyFont="1" applyFill="1" applyBorder="1" applyAlignment="1">
      <alignment horizontal="center" vertical="center"/>
    </xf>
    <xf numFmtId="165" fontId="0" fillId="36" borderId="0" xfId="0" applyNumberFormat="1" applyFont="1" applyFill="1" applyBorder="1" applyAlignment="1">
      <alignment horizontal="center" vertical="center"/>
    </xf>
    <xf numFmtId="177" fontId="70" fillId="0" borderId="10" xfId="44" applyNumberFormat="1" applyFont="1" applyFill="1" applyBorder="1" applyAlignment="1">
      <alignment horizontal="center" vertical="center" wrapText="1"/>
    </xf>
    <xf numFmtId="0" fontId="70" fillId="0" borderId="0" xfId="0" applyFont="1" applyFill="1" applyAlignment="1">
      <alignment vertical="center"/>
    </xf>
    <xf numFmtId="0" fontId="73" fillId="0" borderId="0" xfId="0" applyFont="1" applyFill="1" applyAlignment="1">
      <alignment vertical="center"/>
    </xf>
    <xf numFmtId="3" fontId="70" fillId="0" borderId="10" xfId="0" applyNumberFormat="1" applyFont="1" applyFill="1" applyBorder="1" applyAlignment="1">
      <alignment horizontal="center" vertical="center"/>
    </xf>
    <xf numFmtId="0" fontId="73" fillId="0" borderId="10" xfId="0" applyFont="1" applyFill="1" applyBorder="1" applyAlignment="1">
      <alignment vertical="center"/>
    </xf>
    <xf numFmtId="14" fontId="66" fillId="0" borderId="10" xfId="0" applyNumberFormat="1" applyFont="1" applyBorder="1" applyAlignment="1">
      <alignment horizontal="center" vertical="center"/>
    </xf>
    <xf numFmtId="0" fontId="74" fillId="0" borderId="10" xfId="0" applyFont="1" applyFill="1" applyBorder="1" applyAlignment="1">
      <alignment horizontal="center" vertical="center"/>
    </xf>
    <xf numFmtId="0" fontId="66" fillId="0" borderId="10" xfId="0" applyFont="1" applyFill="1" applyBorder="1" applyAlignment="1">
      <alignment horizontal="center" vertical="top"/>
    </xf>
    <xf numFmtId="3" fontId="9" fillId="0" borderId="10" xfId="0" applyNumberFormat="1" applyFont="1" applyBorder="1" applyAlignment="1">
      <alignment vertical="center"/>
    </xf>
    <xf numFmtId="0" fontId="9" fillId="0" borderId="10" xfId="0" applyFont="1" applyBorder="1" applyAlignment="1">
      <alignment vertical="center"/>
    </xf>
    <xf numFmtId="0" fontId="75" fillId="10" borderId="12" xfId="0" applyFont="1" applyFill="1" applyBorder="1" applyAlignment="1">
      <alignment horizontal="center" vertical="center" wrapText="1"/>
    </xf>
    <xf numFmtId="1" fontId="75" fillId="10" borderId="12" xfId="0" applyNumberFormat="1" applyFont="1" applyFill="1" applyBorder="1" applyAlignment="1">
      <alignment horizontal="center" vertical="center" wrapText="1"/>
    </xf>
    <xf numFmtId="167" fontId="75" fillId="10" borderId="12" xfId="0" applyNumberFormat="1" applyFont="1" applyFill="1" applyBorder="1" applyAlignment="1">
      <alignment horizontal="center" vertical="center" wrapText="1"/>
    </xf>
    <xf numFmtId="177" fontId="75" fillId="10" borderId="12" xfId="0" applyNumberFormat="1" applyFont="1" applyFill="1" applyBorder="1" applyAlignment="1">
      <alignment horizontal="center" vertical="center" wrapText="1"/>
    </xf>
    <xf numFmtId="0" fontId="70" fillId="6" borderId="12" xfId="0" applyFont="1" applyFill="1" applyBorder="1" applyAlignment="1">
      <alignment horizontal="center" vertical="center" wrapText="1"/>
    </xf>
    <xf numFmtId="1" fontId="70" fillId="6" borderId="12" xfId="0" applyNumberFormat="1" applyFont="1" applyFill="1" applyBorder="1" applyAlignment="1">
      <alignment horizontal="center" vertical="center" wrapText="1"/>
    </xf>
    <xf numFmtId="177" fontId="70" fillId="6" borderId="12" xfId="0" applyNumberFormat="1" applyFont="1" applyFill="1" applyBorder="1" applyAlignment="1">
      <alignment horizontal="center" vertical="center" wrapText="1"/>
    </xf>
    <xf numFmtId="167" fontId="70" fillId="6" borderId="12" xfId="0" applyNumberFormat="1" applyFont="1" applyFill="1" applyBorder="1" applyAlignment="1">
      <alignment horizontal="center" vertical="center" wrapText="1"/>
    </xf>
    <xf numFmtId="0" fontId="70" fillId="6" borderId="0" xfId="0" applyFont="1" applyFill="1" applyAlignment="1">
      <alignment horizontal="center" vertical="center" wrapText="1"/>
    </xf>
    <xf numFmtId="0" fontId="65" fillId="37" borderId="0" xfId="0" applyFont="1" applyFill="1" applyAlignment="1">
      <alignment horizontal="center" vertical="center"/>
    </xf>
    <xf numFmtId="3" fontId="67" fillId="0" borderId="10" xfId="0" applyNumberFormat="1" applyFont="1" applyFill="1" applyBorder="1" applyAlignment="1">
      <alignment horizontal="center" vertical="center" wrapText="1"/>
    </xf>
    <xf numFmtId="49" fontId="67" fillId="0" borderId="10" xfId="0" applyNumberFormat="1" applyFont="1" applyFill="1" applyBorder="1" applyAlignment="1">
      <alignment horizontal="center" vertical="center"/>
    </xf>
    <xf numFmtId="1" fontId="67" fillId="0" borderId="10" xfId="0" applyNumberFormat="1" applyFont="1" applyFill="1" applyBorder="1" applyAlignment="1">
      <alignment horizontal="center" vertical="center" wrapText="1"/>
    </xf>
    <xf numFmtId="42" fontId="67" fillId="0" borderId="10" xfId="44" applyFont="1" applyFill="1" applyBorder="1" applyAlignment="1">
      <alignment horizontal="center" vertical="center" wrapText="1"/>
    </xf>
    <xf numFmtId="177" fontId="67" fillId="0" borderId="10" xfId="44" applyNumberFormat="1" applyFont="1" applyFill="1" applyBorder="1" applyAlignment="1">
      <alignment horizontal="center" vertical="center"/>
    </xf>
    <xf numFmtId="3" fontId="74" fillId="0" borderId="10" xfId="0" applyNumberFormat="1" applyFont="1" applyFill="1" applyBorder="1" applyAlignment="1">
      <alignment horizontal="center" vertical="center" wrapText="1"/>
    </xf>
    <xf numFmtId="49" fontId="74" fillId="0" borderId="10" xfId="0" applyNumberFormat="1" applyFont="1" applyFill="1" applyBorder="1" applyAlignment="1">
      <alignment horizontal="center" vertical="center"/>
    </xf>
    <xf numFmtId="167" fontId="74" fillId="0" borderId="10" xfId="0" applyNumberFormat="1" applyFont="1" applyFill="1" applyBorder="1" applyAlignment="1">
      <alignment horizontal="center" vertical="center"/>
    </xf>
    <xf numFmtId="0" fontId="74" fillId="0" borderId="10" xfId="0" applyFont="1" applyFill="1" applyBorder="1" applyAlignment="1">
      <alignment vertical="center"/>
    </xf>
    <xf numFmtId="0" fontId="66" fillId="0" borderId="12" xfId="0" applyFont="1" applyFill="1" applyBorder="1" applyAlignment="1">
      <alignment horizontal="center" vertical="center" wrapText="1"/>
    </xf>
    <xf numFmtId="49" fontId="66" fillId="0" borderId="12" xfId="0" applyNumberFormat="1" applyFont="1" applyFill="1" applyBorder="1" applyAlignment="1">
      <alignment horizontal="center" vertical="center" wrapText="1"/>
    </xf>
    <xf numFmtId="1" fontId="66" fillId="0" borderId="12" xfId="0" applyNumberFormat="1" applyFont="1" applyFill="1" applyBorder="1" applyAlignment="1">
      <alignment horizontal="center" vertical="center" wrapText="1"/>
    </xf>
    <xf numFmtId="167" fontId="66" fillId="0" borderId="12" xfId="0" applyNumberFormat="1" applyFont="1" applyFill="1" applyBorder="1" applyAlignment="1">
      <alignment horizontal="center" vertical="center" wrapText="1"/>
    </xf>
    <xf numFmtId="177" fontId="66" fillId="0" borderId="12" xfId="0" applyNumberFormat="1" applyFont="1" applyFill="1" applyBorder="1" applyAlignment="1">
      <alignment horizontal="center" vertical="center" wrapText="1"/>
    </xf>
    <xf numFmtId="0" fontId="66" fillId="0" borderId="0" xfId="0" applyFont="1" applyFill="1" applyAlignment="1">
      <alignment horizontal="center" vertical="center" wrapText="1"/>
    </xf>
    <xf numFmtId="44" fontId="0" fillId="0" borderId="0" xfId="0" applyNumberFormat="1" applyFont="1" applyFill="1" applyBorder="1" applyAlignment="1">
      <alignment horizontal="center" vertical="center"/>
    </xf>
    <xf numFmtId="49" fontId="76" fillId="0" borderId="10" xfId="0" applyNumberFormat="1" applyFont="1" applyFill="1" applyBorder="1" applyAlignment="1">
      <alignment horizontal="center" vertical="center"/>
    </xf>
    <xf numFmtId="0" fontId="72" fillId="0" borderId="12" xfId="0" applyFont="1" applyFill="1" applyBorder="1" applyAlignment="1">
      <alignment horizontal="center" vertical="center" wrapText="1"/>
    </xf>
    <xf numFmtId="0" fontId="72" fillId="0" borderId="12" xfId="0" applyNumberFormat="1" applyFont="1" applyFill="1" applyBorder="1" applyAlignment="1">
      <alignment horizontal="center" vertical="center" wrapText="1"/>
    </xf>
    <xf numFmtId="1" fontId="72" fillId="0" borderId="12" xfId="0" applyNumberFormat="1" applyFont="1" applyFill="1" applyBorder="1" applyAlignment="1">
      <alignment horizontal="center" vertical="center" wrapText="1"/>
    </xf>
    <xf numFmtId="177" fontId="72" fillId="0" borderId="12" xfId="0" applyNumberFormat="1" applyFont="1" applyFill="1" applyBorder="1" applyAlignment="1">
      <alignment horizontal="center" vertical="center" wrapText="1"/>
    </xf>
    <xf numFmtId="167" fontId="72" fillId="0" borderId="12" xfId="0" applyNumberFormat="1" applyFont="1" applyFill="1" applyBorder="1" applyAlignment="1">
      <alignment horizontal="center" vertical="center" wrapText="1"/>
    </xf>
    <xf numFmtId="0" fontId="72" fillId="0" borderId="0" xfId="0" applyFont="1" applyFill="1" applyAlignment="1">
      <alignment horizontal="center" vertical="center" wrapText="1"/>
    </xf>
    <xf numFmtId="177" fontId="66" fillId="0" borderId="10" xfId="44" applyNumberFormat="1" applyFont="1" applyFill="1" applyBorder="1" applyAlignment="1">
      <alignment horizontal="right" vertical="center"/>
    </xf>
    <xf numFmtId="0" fontId="66" fillId="0" borderId="0" xfId="0" applyFont="1" applyAlignment="1">
      <alignment horizontal="center" vertical="center"/>
    </xf>
    <xf numFmtId="0" fontId="76" fillId="0" borderId="10" xfId="0" applyFont="1" applyBorder="1" applyAlignment="1">
      <alignment horizontal="center" wrapText="1"/>
    </xf>
    <xf numFmtId="177" fontId="67" fillId="0" borderId="10" xfId="0" applyNumberFormat="1" applyFont="1" applyFill="1" applyBorder="1" applyAlignment="1">
      <alignment horizontal="center" vertical="center"/>
    </xf>
    <xf numFmtId="177" fontId="67" fillId="0" borderId="10" xfId="0" applyNumberFormat="1" applyFont="1" applyFill="1" applyBorder="1" applyAlignment="1">
      <alignment horizontal="center" vertical="center" wrapText="1"/>
    </xf>
    <xf numFmtId="177" fontId="70" fillId="0" borderId="12" xfId="44" applyNumberFormat="1" applyFont="1" applyFill="1" applyBorder="1" applyAlignment="1">
      <alignment horizontal="center" vertical="center" wrapText="1"/>
    </xf>
    <xf numFmtId="0" fontId="67" fillId="0" borderId="12" xfId="0" applyFont="1" applyFill="1" applyBorder="1" applyAlignment="1">
      <alignment horizontal="center" vertical="center" wrapText="1"/>
    </xf>
    <xf numFmtId="49" fontId="67" fillId="0" borderId="12" xfId="0" applyNumberFormat="1" applyFont="1" applyFill="1" applyBorder="1" applyAlignment="1">
      <alignment horizontal="center" vertical="center" wrapText="1"/>
    </xf>
    <xf numFmtId="1" fontId="67" fillId="0" borderId="12" xfId="0" applyNumberFormat="1" applyFont="1" applyFill="1" applyBorder="1" applyAlignment="1">
      <alignment horizontal="center" vertical="center" wrapText="1"/>
    </xf>
    <xf numFmtId="177" fontId="67" fillId="0" borderId="12" xfId="0" applyNumberFormat="1" applyFont="1" applyFill="1" applyBorder="1" applyAlignment="1">
      <alignment horizontal="center" vertical="center" wrapText="1"/>
    </xf>
    <xf numFmtId="167" fontId="67" fillId="0" borderId="12" xfId="0" applyNumberFormat="1" applyFont="1" applyFill="1" applyBorder="1" applyAlignment="1">
      <alignment horizontal="center" vertical="center" wrapText="1"/>
    </xf>
    <xf numFmtId="0" fontId="67" fillId="0" borderId="0" xfId="0" applyFont="1" applyFill="1" applyAlignment="1">
      <alignment horizontal="center" vertical="center" wrapText="1"/>
    </xf>
    <xf numFmtId="177" fontId="67" fillId="0" borderId="10" xfId="0" applyNumberFormat="1" applyFont="1" applyFill="1" applyBorder="1" applyAlignment="1">
      <alignment horizontal="right" vertical="center"/>
    </xf>
    <xf numFmtId="177" fontId="67" fillId="0" borderId="10" xfId="0" applyNumberFormat="1" applyFont="1" applyFill="1" applyBorder="1" applyAlignment="1">
      <alignment horizontal="right" vertical="center" wrapText="1"/>
    </xf>
    <xf numFmtId="177" fontId="75" fillId="10" borderId="12" xfId="0" applyNumberFormat="1" applyFont="1" applyFill="1" applyBorder="1" applyAlignment="1">
      <alignment horizontal="right" vertical="center" wrapText="1"/>
    </xf>
    <xf numFmtId="0" fontId="66" fillId="0" borderId="10" xfId="0" applyFont="1" applyBorder="1" applyAlignment="1">
      <alignment horizontal="center" wrapText="1"/>
    </xf>
    <xf numFmtId="0" fontId="76" fillId="0" borderId="0" xfId="0" applyFont="1" applyFill="1" applyAlignment="1">
      <alignment horizontal="center" vertical="center" wrapText="1"/>
    </xf>
    <xf numFmtId="49" fontId="74" fillId="0" borderId="10" xfId="0" applyNumberFormat="1" applyFont="1" applyFill="1" applyBorder="1" applyAlignment="1" quotePrefix="1">
      <alignment horizontal="center" vertical="center"/>
    </xf>
    <xf numFmtId="1" fontId="74" fillId="0" borderId="10" xfId="0" applyNumberFormat="1" applyFont="1" applyFill="1" applyBorder="1" applyAlignment="1">
      <alignment horizontal="center" vertical="center"/>
    </xf>
    <xf numFmtId="177" fontId="74" fillId="0" borderId="10" xfId="44" applyNumberFormat="1" applyFont="1" applyFill="1" applyBorder="1" applyAlignment="1">
      <alignment horizontal="center" vertical="center"/>
    </xf>
    <xf numFmtId="177" fontId="66" fillId="33" borderId="10" xfId="44" applyNumberFormat="1" applyFont="1" applyFill="1" applyBorder="1" applyAlignment="1">
      <alignment horizontal="center" vertical="center" wrapText="1"/>
    </xf>
    <xf numFmtId="177" fontId="66" fillId="33" borderId="10" xfId="44" applyNumberFormat="1" applyFont="1" applyFill="1" applyBorder="1" applyAlignment="1">
      <alignment horizontal="right" vertical="center" wrapText="1"/>
    </xf>
    <xf numFmtId="0" fontId="66" fillId="35" borderId="0" xfId="0" applyFont="1" applyFill="1" applyAlignment="1">
      <alignment vertical="center"/>
    </xf>
    <xf numFmtId="177" fontId="66" fillId="0" borderId="12" xfId="44" applyNumberFormat="1" applyFont="1" applyFill="1" applyBorder="1" applyAlignment="1">
      <alignment horizontal="center" vertical="center" wrapText="1"/>
    </xf>
    <xf numFmtId="0" fontId="66" fillId="0" borderId="12" xfId="0" applyFont="1" applyFill="1" applyBorder="1" applyAlignment="1" applyProtection="1">
      <alignment horizontal="center" vertical="center" wrapText="1"/>
      <protection locked="0"/>
    </xf>
    <xf numFmtId="0" fontId="68" fillId="33" borderId="10" xfId="0" applyFont="1" applyFill="1" applyBorder="1" applyAlignment="1">
      <alignment horizontal="center" vertical="center" wrapText="1"/>
    </xf>
    <xf numFmtId="0" fontId="72" fillId="0" borderId="10" xfId="0" applyFont="1" applyBorder="1" applyAlignment="1">
      <alignment horizontal="center" wrapText="1"/>
    </xf>
    <xf numFmtId="177" fontId="66" fillId="0" borderId="10" xfId="0" applyNumberFormat="1" applyFont="1" applyFill="1" applyBorder="1" applyAlignment="1">
      <alignment horizontal="right" vertical="center" wrapText="1"/>
    </xf>
    <xf numFmtId="14" fontId="66" fillId="0" borderId="10" xfId="44" applyNumberFormat="1" applyFont="1" applyFill="1" applyBorder="1" applyAlignment="1">
      <alignment horizontal="center" vertical="center" wrapText="1"/>
    </xf>
    <xf numFmtId="0" fontId="66" fillId="0" borderId="10" xfId="0" applyFont="1" applyBorder="1" applyAlignment="1">
      <alignment vertical="center"/>
    </xf>
    <xf numFmtId="3" fontId="67" fillId="0" borderId="12"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49" fontId="67" fillId="0" borderId="12" xfId="0" applyNumberFormat="1" applyFont="1" applyFill="1" applyBorder="1" applyAlignment="1">
      <alignment horizontal="center" vertical="center"/>
    </xf>
    <xf numFmtId="0" fontId="75" fillId="10" borderId="10" xfId="0" applyFont="1" applyFill="1" applyBorder="1" applyAlignment="1">
      <alignment horizontal="center" vertical="center" wrapText="1"/>
    </xf>
    <xf numFmtId="0" fontId="70" fillId="0" borderId="12" xfId="0" applyFont="1" applyBorder="1" applyAlignment="1">
      <alignment horizontal="center" vertical="center" wrapText="1"/>
    </xf>
    <xf numFmtId="0" fontId="66" fillId="0" borderId="12" xfId="0" applyFont="1" applyBorder="1" applyAlignment="1">
      <alignment horizontal="center" wrapText="1"/>
    </xf>
    <xf numFmtId="0" fontId="76" fillId="0" borderId="12" xfId="0" applyFont="1" applyBorder="1" applyAlignment="1">
      <alignment horizontal="center" wrapText="1"/>
    </xf>
    <xf numFmtId="0" fontId="67" fillId="0" borderId="12" xfId="0" applyFont="1" applyFill="1" applyBorder="1" applyAlignment="1">
      <alignment horizontal="center" vertical="center"/>
    </xf>
    <xf numFmtId="1" fontId="76" fillId="0" borderId="10" xfId="0" applyNumberFormat="1" applyFont="1" applyFill="1" applyBorder="1" applyAlignment="1">
      <alignment horizontal="center" vertical="center" wrapText="1"/>
    </xf>
    <xf numFmtId="177" fontId="67" fillId="0" borderId="12" xfId="0" applyNumberFormat="1" applyFont="1" applyFill="1" applyBorder="1" applyAlignment="1">
      <alignment horizontal="center" vertical="center"/>
    </xf>
    <xf numFmtId="177" fontId="76" fillId="0" borderId="10" xfId="0" applyNumberFormat="1" applyFont="1" applyFill="1" applyBorder="1" applyAlignment="1">
      <alignment horizontal="center" vertical="center" wrapText="1"/>
    </xf>
    <xf numFmtId="177" fontId="67" fillId="0" borderId="12" xfId="0" applyNumberFormat="1" applyFont="1" applyFill="1" applyBorder="1" applyAlignment="1">
      <alignment horizontal="right" vertical="center"/>
    </xf>
    <xf numFmtId="42" fontId="67" fillId="0" borderId="12" xfId="44" applyFont="1" applyFill="1" applyBorder="1" applyAlignment="1">
      <alignment horizontal="center" vertical="center" wrapText="1"/>
    </xf>
    <xf numFmtId="167" fontId="67" fillId="0" borderId="10" xfId="0" applyNumberFormat="1" applyFont="1" applyFill="1" applyBorder="1" applyAlignment="1">
      <alignment horizontal="center" vertical="center" wrapText="1"/>
    </xf>
    <xf numFmtId="167" fontId="76" fillId="0" borderId="10" xfId="0" applyNumberFormat="1" applyFont="1" applyFill="1" applyBorder="1" applyAlignment="1">
      <alignment horizontal="center" vertical="center" wrapText="1"/>
    </xf>
    <xf numFmtId="177" fontId="67" fillId="0" borderId="12" xfId="44" applyNumberFormat="1" applyFont="1" applyFill="1" applyBorder="1" applyAlignment="1">
      <alignment horizontal="center" vertical="center"/>
    </xf>
    <xf numFmtId="0" fontId="75" fillId="0" borderId="0" xfId="0" applyFont="1" applyFill="1" applyAlignment="1">
      <alignment horizontal="center" vertical="center" wrapText="1"/>
    </xf>
    <xf numFmtId="3" fontId="77" fillId="0" borderId="10" xfId="0" applyNumberFormat="1" applyFont="1" applyFill="1" applyBorder="1" applyAlignment="1">
      <alignment horizontal="center" vertical="center" wrapText="1"/>
    </xf>
    <xf numFmtId="49" fontId="77" fillId="0" borderId="10" xfId="0" applyNumberFormat="1" applyFont="1" applyFill="1" applyBorder="1" applyAlignment="1">
      <alignment horizontal="center" vertical="center"/>
    </xf>
    <xf numFmtId="0" fontId="77" fillId="0" borderId="10" xfId="0" applyFont="1" applyFill="1" applyBorder="1" applyAlignment="1">
      <alignment horizontal="center" vertical="center" wrapText="1"/>
    </xf>
    <xf numFmtId="0" fontId="77" fillId="0" borderId="10" xfId="0" applyFont="1" applyFill="1" applyBorder="1" applyAlignment="1">
      <alignment horizontal="center" vertical="center"/>
    </xf>
    <xf numFmtId="177" fontId="77" fillId="0" borderId="10" xfId="44" applyNumberFormat="1" applyFont="1" applyFill="1" applyBorder="1" applyAlignment="1">
      <alignment horizontal="center" vertical="center" wrapText="1"/>
    </xf>
    <xf numFmtId="167" fontId="77" fillId="0" borderId="10" xfId="0" applyNumberFormat="1" applyFont="1" applyFill="1" applyBorder="1" applyAlignment="1">
      <alignment horizontal="center" vertical="center"/>
    </xf>
    <xf numFmtId="177" fontId="77" fillId="0" borderId="10" xfId="44" applyNumberFormat="1" applyFont="1" applyFill="1" applyBorder="1" applyAlignment="1">
      <alignment horizontal="center" vertical="center"/>
    </xf>
    <xf numFmtId="0" fontId="77" fillId="0" borderId="0" xfId="0" applyFont="1" applyFill="1" applyAlignment="1">
      <alignment vertical="center"/>
    </xf>
    <xf numFmtId="0" fontId="66" fillId="6" borderId="10" xfId="0" applyFont="1" applyFill="1" applyBorder="1" applyAlignment="1">
      <alignment horizontal="center" vertical="center" wrapText="1"/>
    </xf>
    <xf numFmtId="1" fontId="66" fillId="6" borderId="10" xfId="0" applyNumberFormat="1" applyFont="1" applyFill="1" applyBorder="1" applyAlignment="1">
      <alignment horizontal="center" vertical="center" wrapText="1"/>
    </xf>
    <xf numFmtId="177" fontId="66" fillId="6" borderId="10" xfId="0" applyNumberFormat="1" applyFont="1" applyFill="1" applyBorder="1" applyAlignment="1">
      <alignment horizontal="center" vertical="center" wrapText="1"/>
    </xf>
    <xf numFmtId="167" fontId="66" fillId="6" borderId="10" xfId="0" applyNumberFormat="1" applyFont="1" applyFill="1" applyBorder="1" applyAlignment="1">
      <alignment horizontal="center" vertical="center" wrapText="1"/>
    </xf>
    <xf numFmtId="3" fontId="66" fillId="6" borderId="10" xfId="0" applyNumberFormat="1" applyFont="1" applyFill="1" applyBorder="1" applyAlignment="1">
      <alignment horizontal="center" vertical="center" wrapText="1"/>
    </xf>
    <xf numFmtId="49" fontId="66" fillId="6" borderId="10" xfId="0" applyNumberFormat="1" applyFont="1" applyFill="1" applyBorder="1" applyAlignment="1">
      <alignment horizontal="center" vertical="center"/>
    </xf>
    <xf numFmtId="0" fontId="66" fillId="6" borderId="10" xfId="0" applyFont="1" applyFill="1" applyBorder="1" applyAlignment="1">
      <alignment horizontal="center" vertical="center"/>
    </xf>
    <xf numFmtId="177" fontId="66" fillId="6" borderId="10" xfId="44" applyNumberFormat="1" applyFont="1" applyFill="1" applyBorder="1" applyAlignment="1">
      <alignment horizontal="center" vertical="center" wrapText="1"/>
    </xf>
    <xf numFmtId="167" fontId="66" fillId="6" borderId="10" xfId="0" applyNumberFormat="1" applyFont="1" applyFill="1" applyBorder="1" applyAlignment="1">
      <alignment horizontal="center" vertical="center"/>
    </xf>
    <xf numFmtId="177" fontId="66" fillId="6" borderId="10" xfId="44" applyNumberFormat="1" applyFont="1" applyFill="1" applyBorder="1" applyAlignment="1">
      <alignment horizontal="center" vertical="center"/>
    </xf>
    <xf numFmtId="0" fontId="69" fillId="0" borderId="1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67" fillId="0" borderId="12" xfId="0" applyNumberFormat="1" applyFont="1" applyFill="1" applyBorder="1" applyAlignment="1">
      <alignment horizontal="center" vertical="center" wrapText="1"/>
    </xf>
    <xf numFmtId="0" fontId="67" fillId="0" borderId="10" xfId="44" applyNumberFormat="1" applyFont="1" applyFill="1" applyBorder="1" applyAlignment="1">
      <alignment horizontal="center" vertical="center"/>
    </xf>
    <xf numFmtId="0" fontId="66" fillId="0" borderId="10" xfId="44" applyNumberFormat="1" applyFont="1" applyFill="1" applyBorder="1" applyAlignment="1">
      <alignment horizontal="center" vertical="center"/>
    </xf>
    <xf numFmtId="0" fontId="66" fillId="6" borderId="10" xfId="0" applyNumberFormat="1" applyFont="1" applyFill="1" applyBorder="1" applyAlignment="1">
      <alignment horizontal="center" vertical="center" wrapText="1"/>
    </xf>
    <xf numFmtId="0" fontId="66" fillId="0" borderId="10" xfId="44" applyNumberFormat="1" applyFont="1" applyFill="1" applyBorder="1" applyAlignment="1">
      <alignment horizontal="center" vertical="center" wrapText="1"/>
    </xf>
    <xf numFmtId="0" fontId="66" fillId="0" borderId="12" xfId="0" applyNumberFormat="1" applyFont="1" applyFill="1" applyBorder="1" applyAlignment="1">
      <alignment horizontal="center" vertical="center" wrapText="1"/>
    </xf>
    <xf numFmtId="0" fontId="67" fillId="0" borderId="12" xfId="44" applyNumberFormat="1" applyFont="1" applyFill="1" applyBorder="1" applyAlignment="1">
      <alignment horizontal="center" vertical="center"/>
    </xf>
    <xf numFmtId="0" fontId="67" fillId="0" borderId="10" xfId="0" applyNumberFormat="1" applyFont="1" applyFill="1" applyBorder="1" applyAlignment="1">
      <alignment horizontal="center" vertical="center" wrapText="1"/>
    </xf>
    <xf numFmtId="0" fontId="66" fillId="0" borderId="10" xfId="0" applyNumberFormat="1" applyFont="1" applyFill="1" applyBorder="1" applyAlignment="1">
      <alignment horizontal="center" vertical="center" wrapText="1"/>
    </xf>
    <xf numFmtId="0" fontId="72" fillId="10" borderId="10" xfId="44" applyNumberFormat="1" applyFont="1" applyFill="1" applyBorder="1" applyAlignment="1">
      <alignment horizontal="center" vertical="center"/>
    </xf>
    <xf numFmtId="0" fontId="66" fillId="6" borderId="10" xfId="44" applyNumberFormat="1" applyFont="1" applyFill="1" applyBorder="1" applyAlignment="1">
      <alignment horizontal="center" vertical="center"/>
    </xf>
    <xf numFmtId="0" fontId="68" fillId="0" borderId="10" xfId="44" applyNumberFormat="1" applyFont="1" applyFill="1" applyBorder="1" applyAlignment="1">
      <alignment horizontal="center" vertical="center" wrapText="1"/>
    </xf>
    <xf numFmtId="0" fontId="0" fillId="0" borderId="0" xfId="44" applyNumberFormat="1" applyFont="1" applyFill="1" applyBorder="1" applyAlignment="1">
      <alignment horizontal="center" vertical="center"/>
    </xf>
    <xf numFmtId="0" fontId="78" fillId="0" borderId="12" xfId="0" applyNumberFormat="1" applyFont="1" applyFill="1" applyBorder="1" applyAlignment="1">
      <alignment horizontal="center" vertical="center" wrapText="1"/>
    </xf>
    <xf numFmtId="0" fontId="66" fillId="0" borderId="13" xfId="0" applyFont="1" applyFill="1" applyBorder="1" applyAlignment="1">
      <alignment horizontal="center" vertical="center" wrapText="1"/>
    </xf>
    <xf numFmtId="49" fontId="66" fillId="0" borderId="14" xfId="0" applyNumberFormat="1" applyFont="1" applyFill="1" applyBorder="1" applyAlignment="1">
      <alignment horizontal="center" vertical="center"/>
    </xf>
    <xf numFmtId="1" fontId="66" fillId="0" borderId="13" xfId="0" applyNumberFormat="1" applyFont="1" applyFill="1" applyBorder="1" applyAlignment="1">
      <alignment horizontal="center" vertical="center" wrapText="1"/>
    </xf>
    <xf numFmtId="177" fontId="66" fillId="0" borderId="13" xfId="0" applyNumberFormat="1" applyFont="1" applyFill="1" applyBorder="1" applyAlignment="1">
      <alignment horizontal="center" vertical="center" wrapText="1"/>
    </xf>
    <xf numFmtId="167" fontId="66" fillId="0" borderId="13" xfId="0" applyNumberFormat="1" applyFont="1" applyFill="1" applyBorder="1" applyAlignment="1">
      <alignment horizontal="center" vertical="center" wrapText="1"/>
    </xf>
    <xf numFmtId="0" fontId="67" fillId="0" borderId="15" xfId="0" applyFont="1" applyFill="1" applyBorder="1" applyAlignment="1">
      <alignment horizontal="center" vertical="center" wrapText="1"/>
    </xf>
    <xf numFmtId="1" fontId="67" fillId="0" borderId="15" xfId="0" applyNumberFormat="1" applyFont="1" applyFill="1" applyBorder="1" applyAlignment="1">
      <alignment horizontal="center" vertical="center" wrapText="1"/>
    </xf>
    <xf numFmtId="177" fontId="67" fillId="0" borderId="15" xfId="0" applyNumberFormat="1" applyFont="1" applyFill="1" applyBorder="1" applyAlignment="1">
      <alignment horizontal="center" vertical="center" wrapText="1"/>
    </xf>
    <xf numFmtId="167" fontId="67" fillId="0" borderId="15" xfId="0" applyNumberFormat="1" applyFont="1" applyFill="1" applyBorder="1" applyAlignment="1">
      <alignment horizontal="center" vertical="center" wrapText="1"/>
    </xf>
    <xf numFmtId="0" fontId="67" fillId="0" borderId="15" xfId="0" applyNumberFormat="1" applyFont="1" applyFill="1" applyBorder="1" applyAlignment="1">
      <alignment horizontal="center" vertical="center" wrapText="1"/>
    </xf>
    <xf numFmtId="0" fontId="68" fillId="6" borderId="10" xfId="0" applyFont="1" applyFill="1" applyBorder="1" applyAlignment="1">
      <alignment horizontal="center" vertical="center" wrapText="1"/>
    </xf>
    <xf numFmtId="1" fontId="68" fillId="6" borderId="10" xfId="0" applyNumberFormat="1" applyFont="1" applyFill="1" applyBorder="1" applyAlignment="1">
      <alignment horizontal="center" vertical="center" wrapText="1"/>
    </xf>
    <xf numFmtId="177" fontId="68" fillId="6" borderId="10" xfId="0" applyNumberFormat="1" applyFont="1" applyFill="1" applyBorder="1" applyAlignment="1">
      <alignment horizontal="center" vertical="center" wrapText="1"/>
    </xf>
    <xf numFmtId="167" fontId="68" fillId="6" borderId="10" xfId="0" applyNumberFormat="1" applyFont="1" applyFill="1" applyBorder="1" applyAlignment="1">
      <alignment horizontal="center" vertical="center" wrapText="1"/>
    </xf>
    <xf numFmtId="0" fontId="68" fillId="6" borderId="10" xfId="0" applyNumberFormat="1" applyFont="1" applyFill="1" applyBorder="1" applyAlignment="1">
      <alignment horizontal="center" vertical="center" wrapText="1"/>
    </xf>
    <xf numFmtId="44" fontId="69" fillId="0" borderId="16" xfId="0" applyNumberFormat="1" applyFont="1" applyFill="1" applyBorder="1" applyAlignment="1">
      <alignment horizontal="center" vertical="center" wrapText="1"/>
    </xf>
    <xf numFmtId="44" fontId="67" fillId="0" borderId="16" xfId="0" applyNumberFormat="1" applyFont="1" applyFill="1" applyBorder="1" applyAlignment="1">
      <alignment horizontal="center" vertical="center" wrapText="1"/>
    </xf>
    <xf numFmtId="44" fontId="66" fillId="0" borderId="16" xfId="0" applyNumberFormat="1" applyFont="1" applyFill="1" applyBorder="1" applyAlignment="1">
      <alignment horizontal="center" vertical="center" wrapText="1"/>
    </xf>
    <xf numFmtId="44" fontId="67" fillId="0" borderId="17" xfId="0" applyNumberFormat="1" applyFont="1" applyFill="1" applyBorder="1" applyAlignment="1">
      <alignment horizontal="center" vertical="center" wrapText="1"/>
    </xf>
    <xf numFmtId="44" fontId="66" fillId="0" borderId="18" xfId="0" applyNumberFormat="1" applyFont="1" applyFill="1" applyBorder="1" applyAlignment="1">
      <alignment horizontal="center" vertical="center" wrapText="1"/>
    </xf>
    <xf numFmtId="44" fontId="72" fillId="0" borderId="16" xfId="0" applyNumberFormat="1" applyFont="1" applyFill="1" applyBorder="1" applyAlignment="1">
      <alignment horizontal="center" vertical="center" wrapText="1"/>
    </xf>
    <xf numFmtId="42" fontId="67" fillId="0" borderId="16" xfId="44" applyFont="1" applyFill="1" applyBorder="1" applyAlignment="1">
      <alignment horizontal="center" vertical="center"/>
    </xf>
    <xf numFmtId="42" fontId="67" fillId="0" borderId="19" xfId="44" applyFont="1" applyFill="1" applyBorder="1" applyAlignment="1">
      <alignment horizontal="center" vertical="center"/>
    </xf>
    <xf numFmtId="44" fontId="76" fillId="0" borderId="19" xfId="0" applyNumberFormat="1" applyFont="1" applyFill="1" applyBorder="1" applyAlignment="1">
      <alignment horizontal="center" vertical="center" wrapText="1"/>
    </xf>
    <xf numFmtId="44" fontId="67" fillId="0" borderId="19" xfId="0" applyNumberFormat="1" applyFont="1" applyFill="1" applyBorder="1" applyAlignment="1">
      <alignment horizontal="center" vertical="center" wrapText="1"/>
    </xf>
    <xf numFmtId="42" fontId="66" fillId="0" borderId="19" xfId="44" applyFont="1" applyFill="1" applyBorder="1" applyAlignment="1">
      <alignment horizontal="center" vertical="center"/>
    </xf>
    <xf numFmtId="177" fontId="70" fillId="0" borderId="16" xfId="0" applyNumberFormat="1" applyFont="1" applyFill="1" applyBorder="1" applyAlignment="1">
      <alignment horizontal="center" vertical="center" wrapText="1"/>
    </xf>
    <xf numFmtId="177" fontId="75" fillId="10" borderId="16" xfId="0" applyNumberFormat="1" applyFont="1" applyFill="1" applyBorder="1" applyAlignment="1">
      <alignment horizontal="center" vertical="center" wrapText="1"/>
    </xf>
    <xf numFmtId="177" fontId="72" fillId="0" borderId="16" xfId="0" applyNumberFormat="1" applyFont="1" applyFill="1" applyBorder="1" applyAlignment="1">
      <alignment horizontal="center" vertical="center" wrapText="1"/>
    </xf>
    <xf numFmtId="177" fontId="70" fillId="6" borderId="16" xfId="0" applyNumberFormat="1" applyFont="1" applyFill="1" applyBorder="1" applyAlignment="1">
      <alignment horizontal="center" vertical="center" wrapText="1"/>
    </xf>
    <xf numFmtId="177" fontId="66" fillId="0" borderId="16" xfId="0" applyNumberFormat="1" applyFont="1" applyFill="1" applyBorder="1" applyAlignment="1">
      <alignment horizontal="center" vertical="center" wrapText="1"/>
    </xf>
    <xf numFmtId="177" fontId="70" fillId="0" borderId="19" xfId="0" applyNumberFormat="1" applyFont="1" applyFill="1" applyBorder="1" applyAlignment="1">
      <alignment horizontal="center" vertical="center" wrapText="1"/>
    </xf>
    <xf numFmtId="177" fontId="66" fillId="6" borderId="19" xfId="0" applyNumberFormat="1" applyFont="1" applyFill="1" applyBorder="1" applyAlignment="1">
      <alignment horizontal="center" vertical="center" wrapText="1"/>
    </xf>
    <xf numFmtId="44" fontId="66" fillId="0" borderId="19" xfId="0" applyNumberFormat="1" applyFont="1" applyFill="1" applyBorder="1" applyAlignment="1">
      <alignment horizontal="center" vertical="center" wrapText="1"/>
    </xf>
    <xf numFmtId="177" fontId="72" fillId="10" borderId="19" xfId="44" applyNumberFormat="1" applyFont="1" applyFill="1" applyBorder="1" applyAlignment="1">
      <alignment horizontal="center" vertical="center"/>
    </xf>
    <xf numFmtId="177" fontId="70" fillId="0" borderId="19" xfId="44" applyNumberFormat="1" applyFont="1" applyFill="1" applyBorder="1" applyAlignment="1">
      <alignment horizontal="center" vertical="center"/>
    </xf>
    <xf numFmtId="185" fontId="66" fillId="0" borderId="19" xfId="44" applyNumberFormat="1" applyFont="1" applyFill="1" applyBorder="1" applyAlignment="1">
      <alignment horizontal="center" vertical="center"/>
    </xf>
    <xf numFmtId="44" fontId="66" fillId="0" borderId="19" xfId="44" applyNumberFormat="1" applyFont="1" applyFill="1" applyBorder="1" applyAlignment="1">
      <alignment horizontal="center" vertical="center"/>
    </xf>
    <xf numFmtId="177" fontId="70" fillId="0" borderId="19" xfId="44" applyNumberFormat="1" applyFont="1" applyFill="1" applyBorder="1" applyAlignment="1">
      <alignment horizontal="right" vertical="center"/>
    </xf>
    <xf numFmtId="177" fontId="77" fillId="0" borderId="19" xfId="44" applyNumberFormat="1" applyFont="1" applyFill="1" applyBorder="1" applyAlignment="1">
      <alignment horizontal="center" vertical="center"/>
    </xf>
    <xf numFmtId="177" fontId="70" fillId="0" borderId="19" xfId="44" applyNumberFormat="1" applyFont="1" applyFill="1" applyBorder="1" applyAlignment="1">
      <alignment horizontal="center" vertical="center" wrapText="1"/>
    </xf>
    <xf numFmtId="177" fontId="68" fillId="0" borderId="19" xfId="44" applyNumberFormat="1" applyFont="1" applyFill="1" applyBorder="1" applyAlignment="1">
      <alignment horizontal="center" vertical="center"/>
    </xf>
    <xf numFmtId="177" fontId="66" fillId="0" borderId="19" xfId="44" applyNumberFormat="1" applyFont="1" applyFill="1" applyBorder="1" applyAlignment="1">
      <alignment horizontal="center" vertical="center" wrapText="1"/>
    </xf>
    <xf numFmtId="177" fontId="66" fillId="6" borderId="19" xfId="44" applyNumberFormat="1" applyFont="1" applyFill="1" applyBorder="1" applyAlignment="1">
      <alignment horizontal="center" vertical="center"/>
    </xf>
    <xf numFmtId="177" fontId="66" fillId="0" borderId="19" xfId="44" applyNumberFormat="1" applyFont="1" applyFill="1" applyBorder="1" applyAlignment="1">
      <alignment horizontal="center" vertical="center"/>
    </xf>
    <xf numFmtId="177" fontId="66" fillId="0" borderId="19" xfId="44" applyNumberFormat="1" applyFont="1" applyFill="1" applyBorder="1" applyAlignment="1">
      <alignment horizontal="right" vertical="center"/>
    </xf>
    <xf numFmtId="167" fontId="70" fillId="0" borderId="19" xfId="0" applyNumberFormat="1" applyFont="1" applyFill="1" applyBorder="1" applyAlignment="1">
      <alignment horizontal="center" vertical="center" wrapText="1"/>
    </xf>
    <xf numFmtId="177" fontId="68" fillId="0" borderId="19" xfId="44" applyNumberFormat="1" applyFont="1" applyFill="1" applyBorder="1" applyAlignment="1">
      <alignment horizontal="center" vertical="center" wrapText="1"/>
    </xf>
    <xf numFmtId="177" fontId="74" fillId="0" borderId="19" xfId="44" applyNumberFormat="1" applyFont="1" applyFill="1" applyBorder="1" applyAlignment="1">
      <alignment horizontal="center" vertical="center"/>
    </xf>
    <xf numFmtId="0" fontId="69" fillId="0" borderId="20" xfId="0" applyNumberFormat="1"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7" fillId="0" borderId="20" xfId="0" applyNumberFormat="1"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6" fillId="0" borderId="20" xfId="0" applyNumberFormat="1"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7" fillId="0" borderId="22"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67" fillId="0" borderId="24" xfId="0" applyNumberFormat="1" applyFont="1" applyFill="1" applyBorder="1" applyAlignment="1">
      <alignment horizontal="center" vertical="center" wrapText="1"/>
    </xf>
    <xf numFmtId="0" fontId="67" fillId="0" borderId="25" xfId="0" applyFont="1" applyFill="1" applyBorder="1" applyAlignment="1">
      <alignment horizontal="center" vertical="center" wrapText="1"/>
    </xf>
    <xf numFmtId="0" fontId="67" fillId="0" borderId="21" xfId="0" applyNumberFormat="1" applyFont="1" applyFill="1" applyBorder="1" applyAlignment="1">
      <alignment horizontal="center" vertical="center" wrapText="1"/>
    </xf>
    <xf numFmtId="0" fontId="66" fillId="0" borderId="21" xfId="0" applyNumberFormat="1" applyFont="1" applyFill="1" applyBorder="1" applyAlignment="1">
      <alignment horizontal="center" vertical="center" wrapText="1"/>
    </xf>
    <xf numFmtId="0" fontId="78" fillId="0" borderId="20" xfId="0" applyNumberFormat="1" applyFont="1" applyFill="1" applyBorder="1" applyAlignment="1">
      <alignment horizontal="center" vertical="center" wrapText="1"/>
    </xf>
    <xf numFmtId="0" fontId="78" fillId="0" borderId="21" xfId="0" applyFont="1" applyFill="1" applyBorder="1" applyAlignment="1">
      <alignment horizontal="center" vertical="center" wrapText="1"/>
    </xf>
    <xf numFmtId="0" fontId="72" fillId="0" borderId="20" xfId="0" applyNumberFormat="1" applyFont="1" applyFill="1" applyBorder="1" applyAlignment="1">
      <alignment horizontal="center" vertical="center" wrapText="1"/>
    </xf>
    <xf numFmtId="0" fontId="72" fillId="0" borderId="21" xfId="0" applyFont="1" applyFill="1" applyBorder="1" applyAlignment="1">
      <alignment horizontal="center" vertical="center" wrapText="1"/>
    </xf>
    <xf numFmtId="0" fontId="67" fillId="0" borderId="20" xfId="44" applyNumberFormat="1" applyFont="1" applyFill="1" applyBorder="1" applyAlignment="1">
      <alignment horizontal="center" vertical="center"/>
    </xf>
    <xf numFmtId="0" fontId="67" fillId="0" borderId="22" xfId="44" applyNumberFormat="1" applyFont="1" applyFill="1" applyBorder="1" applyAlignment="1">
      <alignment horizontal="center" vertical="center"/>
    </xf>
    <xf numFmtId="0" fontId="67" fillId="0" borderId="22" xfId="0" applyNumberFormat="1" applyFont="1" applyFill="1" applyBorder="1" applyAlignment="1">
      <alignment horizontal="center" vertical="center" wrapText="1"/>
    </xf>
    <xf numFmtId="0" fontId="66" fillId="0" borderId="22" xfId="44" applyNumberFormat="1" applyFont="1" applyFill="1" applyBorder="1" applyAlignment="1">
      <alignment horizontal="center" vertical="center"/>
    </xf>
    <xf numFmtId="177" fontId="67" fillId="0" borderId="23" xfId="44" applyNumberFormat="1" applyFont="1" applyFill="1" applyBorder="1" applyAlignment="1">
      <alignment horizontal="center" vertical="center" wrapText="1"/>
    </xf>
    <xf numFmtId="42" fontId="66" fillId="0" borderId="23" xfId="44" applyFont="1" applyFill="1" applyBorder="1" applyAlignment="1">
      <alignment horizontal="center" vertical="center" wrapText="1"/>
    </xf>
    <xf numFmtId="0" fontId="66" fillId="6" borderId="22" xfId="0" applyNumberFormat="1" applyFont="1" applyFill="1" applyBorder="1" applyAlignment="1">
      <alignment horizontal="center" vertical="center" wrapText="1"/>
    </xf>
    <xf numFmtId="0" fontId="66" fillId="6" borderId="23" xfId="0" applyFont="1" applyFill="1" applyBorder="1" applyAlignment="1">
      <alignment horizontal="center" vertical="center" wrapText="1"/>
    </xf>
    <xf numFmtId="0" fontId="68" fillId="6" borderId="22" xfId="0" applyNumberFormat="1" applyFont="1" applyFill="1" applyBorder="1" applyAlignment="1">
      <alignment horizontal="center" vertical="center" wrapText="1"/>
    </xf>
    <xf numFmtId="0" fontId="68" fillId="6" borderId="23" xfId="0" applyFont="1" applyFill="1" applyBorder="1" applyAlignment="1">
      <alignment horizontal="center" vertical="center" wrapText="1"/>
    </xf>
    <xf numFmtId="0" fontId="66" fillId="0" borderId="22" xfId="0" applyNumberFormat="1" applyFont="1" applyFill="1" applyBorder="1" applyAlignment="1">
      <alignment horizontal="center" vertical="center" wrapText="1"/>
    </xf>
    <xf numFmtId="0" fontId="72" fillId="10" borderId="22" xfId="44" applyNumberFormat="1" applyFont="1" applyFill="1" applyBorder="1" applyAlignment="1">
      <alignment horizontal="center" vertical="center"/>
    </xf>
    <xf numFmtId="42" fontId="72" fillId="10" borderId="23" xfId="44" applyFont="1" applyFill="1" applyBorder="1" applyAlignment="1">
      <alignment horizontal="center" vertical="center"/>
    </xf>
    <xf numFmtId="42" fontId="66" fillId="0" borderId="23" xfId="44" applyFont="1" applyFill="1" applyBorder="1" applyAlignment="1">
      <alignment horizontal="center" vertical="center"/>
    </xf>
    <xf numFmtId="0" fontId="68" fillId="0" borderId="22" xfId="44" applyNumberFormat="1" applyFont="1" applyFill="1" applyBorder="1" applyAlignment="1">
      <alignment horizontal="center" vertical="center"/>
    </xf>
    <xf numFmtId="42" fontId="68" fillId="0" borderId="23" xfId="44" applyFont="1" applyFill="1" applyBorder="1" applyAlignment="1">
      <alignment horizontal="center" vertical="center" wrapText="1"/>
    </xf>
    <xf numFmtId="0" fontId="66" fillId="0" borderId="22" xfId="44" applyNumberFormat="1" applyFont="1" applyFill="1" applyBorder="1" applyAlignment="1">
      <alignment horizontal="center" vertical="center" wrapText="1"/>
    </xf>
    <xf numFmtId="0" fontId="66" fillId="6" borderId="22" xfId="44" applyNumberFormat="1" applyFont="1" applyFill="1" applyBorder="1" applyAlignment="1">
      <alignment horizontal="center" vertical="center"/>
    </xf>
    <xf numFmtId="42" fontId="66" fillId="6" borderId="23" xfId="44" applyFont="1" applyFill="1" applyBorder="1" applyAlignment="1">
      <alignment horizontal="center" vertical="center" wrapText="1"/>
    </xf>
    <xf numFmtId="0" fontId="68" fillId="0" borderId="22" xfId="44" applyNumberFormat="1" applyFont="1" applyFill="1" applyBorder="1" applyAlignment="1">
      <alignment horizontal="center" vertical="center" wrapText="1"/>
    </xf>
    <xf numFmtId="42" fontId="68" fillId="0" borderId="23" xfId="44" applyFont="1" applyBorder="1" applyAlignment="1">
      <alignment horizontal="center" vertical="center" wrapText="1"/>
    </xf>
    <xf numFmtId="0" fontId="66" fillId="0" borderId="13" xfId="0" applyNumberFormat="1" applyFont="1" applyFill="1" applyBorder="1" applyAlignment="1">
      <alignment horizontal="center" vertical="center" wrapText="1"/>
    </xf>
    <xf numFmtId="0" fontId="66" fillId="0" borderId="26"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3" fillId="0" borderId="0" xfId="0" applyFont="1" applyAlignment="1">
      <alignment horizontal="center" vertical="center"/>
    </xf>
    <xf numFmtId="0" fontId="0" fillId="10" borderId="0" xfId="0" applyFont="1" applyFill="1" applyBorder="1" applyAlignment="1">
      <alignment horizontal="center" vertical="center"/>
    </xf>
    <xf numFmtId="0" fontId="0" fillId="6" borderId="0"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Alignment="1">
      <alignment horizontal="left" vertical="center"/>
    </xf>
    <xf numFmtId="3" fontId="0" fillId="0" borderId="10" xfId="0" applyNumberFormat="1" applyFont="1" applyBorder="1" applyAlignment="1">
      <alignment vertical="center"/>
    </xf>
    <xf numFmtId="0" fontId="10" fillId="0" borderId="10" xfId="0" applyFont="1" applyBorder="1" applyAlignment="1">
      <alignment vertical="center"/>
    </xf>
    <xf numFmtId="3" fontId="0" fillId="0" borderId="0" xfId="0" applyNumberFormat="1"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44" fontId="13" fillId="0" borderId="27" xfId="44" applyNumberFormat="1" applyFont="1" applyFill="1" applyBorder="1" applyAlignment="1">
      <alignment horizontal="center" vertical="center"/>
    </xf>
    <xf numFmtId="49" fontId="13" fillId="0" borderId="28" xfId="44" applyNumberFormat="1" applyFont="1" applyFill="1" applyBorder="1" applyAlignment="1">
      <alignment horizontal="center" vertical="center"/>
    </xf>
    <xf numFmtId="44" fontId="13" fillId="0" borderId="22" xfId="44" applyNumberFormat="1" applyFont="1" applyFill="1" applyBorder="1" applyAlignment="1">
      <alignment horizontal="center" vertical="center"/>
    </xf>
    <xf numFmtId="49" fontId="13" fillId="0" borderId="19" xfId="44" applyNumberFormat="1" applyFont="1" applyFill="1" applyBorder="1" applyAlignment="1">
      <alignment horizontal="center" vertical="center"/>
    </xf>
    <xf numFmtId="165" fontId="13" fillId="0" borderId="22" xfId="0" applyNumberFormat="1" applyFont="1" applyFill="1" applyBorder="1" applyAlignment="1">
      <alignment horizontal="center" vertical="center" wrapText="1"/>
    </xf>
    <xf numFmtId="44" fontId="13" fillId="0" borderId="24" xfId="44" applyNumberFormat="1" applyFont="1" applyFill="1" applyBorder="1" applyAlignment="1">
      <alignment horizontal="center" vertical="center"/>
    </xf>
    <xf numFmtId="49" fontId="13" fillId="0" borderId="17" xfId="44" applyNumberFormat="1" applyFont="1" applyFill="1" applyBorder="1" applyAlignment="1">
      <alignment horizontal="center" vertical="center"/>
    </xf>
    <xf numFmtId="165" fontId="13" fillId="0" borderId="24" xfId="0" applyNumberFormat="1" applyFont="1" applyFill="1" applyBorder="1" applyAlignment="1">
      <alignment horizontal="center" vertical="center" wrapText="1"/>
    </xf>
    <xf numFmtId="173" fontId="0" fillId="0" borderId="18" xfId="0" applyNumberFormat="1" applyFont="1" applyBorder="1" applyAlignment="1">
      <alignment horizontal="center" vertical="center"/>
    </xf>
    <xf numFmtId="0" fontId="0" fillId="0" borderId="18" xfId="0" applyFont="1" applyBorder="1" applyAlignment="1">
      <alignment horizontal="center" vertical="center"/>
    </xf>
    <xf numFmtId="0" fontId="79" fillId="0" borderId="0" xfId="0" applyFont="1" applyBorder="1" applyAlignment="1">
      <alignment horizontal="left" vertical="center"/>
    </xf>
    <xf numFmtId="0" fontId="65" fillId="0" borderId="0" xfId="0" applyFont="1" applyBorder="1" applyAlignment="1">
      <alignment horizontal="left" vertical="center"/>
    </xf>
    <xf numFmtId="0" fontId="80" fillId="0" borderId="0" xfId="0" applyFont="1" applyBorder="1" applyAlignment="1">
      <alignment horizontal="left" vertical="center"/>
    </xf>
    <xf numFmtId="0" fontId="16" fillId="0" borderId="0" xfId="0" applyFont="1" applyBorder="1" applyAlignment="1">
      <alignment horizontal="center" vertical="center" wrapText="1"/>
    </xf>
    <xf numFmtId="0" fontId="67" fillId="10" borderId="12" xfId="0" applyFont="1" applyFill="1" applyBorder="1" applyAlignment="1">
      <alignment horizontal="center" vertical="center" wrapText="1"/>
    </xf>
    <xf numFmtId="1" fontId="67" fillId="10" borderId="12" xfId="0" applyNumberFormat="1" applyFont="1" applyFill="1" applyBorder="1" applyAlignment="1">
      <alignment horizontal="center" vertical="center" wrapText="1"/>
    </xf>
    <xf numFmtId="177" fontId="67" fillId="10" borderId="12" xfId="0" applyNumberFormat="1" applyFont="1" applyFill="1" applyBorder="1" applyAlignment="1">
      <alignment horizontal="center" vertical="center" wrapText="1"/>
    </xf>
    <xf numFmtId="167" fontId="67" fillId="10" borderId="12" xfId="0" applyNumberFormat="1" applyFont="1" applyFill="1" applyBorder="1" applyAlignment="1">
      <alignment horizontal="center" vertical="center" wrapText="1"/>
    </xf>
    <xf numFmtId="44" fontId="67" fillId="10" borderId="16" xfId="0" applyNumberFormat="1" applyFont="1" applyFill="1" applyBorder="1" applyAlignment="1">
      <alignment horizontal="center" vertical="center" wrapText="1"/>
    </xf>
    <xf numFmtId="0" fontId="67" fillId="10" borderId="20" xfId="0" applyNumberFormat="1" applyFont="1" applyFill="1" applyBorder="1" applyAlignment="1">
      <alignment horizontal="center" vertical="center" wrapText="1"/>
    </xf>
    <xf numFmtId="0" fontId="67" fillId="10" borderId="12" xfId="0" applyNumberFormat="1" applyFont="1" applyFill="1" applyBorder="1" applyAlignment="1">
      <alignment horizontal="center" vertical="center" wrapText="1"/>
    </xf>
    <xf numFmtId="0" fontId="67" fillId="10" borderId="21" xfId="0" applyNumberFormat="1" applyFont="1" applyFill="1" applyBorder="1" applyAlignment="1">
      <alignment horizontal="center" vertical="center" wrapText="1"/>
    </xf>
    <xf numFmtId="0" fontId="67" fillId="10" borderId="10" xfId="0" applyFont="1" applyFill="1" applyBorder="1" applyAlignment="1">
      <alignment horizontal="center" vertical="center" wrapText="1"/>
    </xf>
    <xf numFmtId="0" fontId="81" fillId="0" borderId="21" xfId="0" applyFont="1" applyBorder="1" applyAlignment="1">
      <alignment horizontal="center" vertical="center" wrapText="1"/>
    </xf>
    <xf numFmtId="0" fontId="81" fillId="0" borderId="23" xfId="0" applyFont="1" applyBorder="1" applyAlignment="1">
      <alignment horizontal="center" vertical="center" wrapText="1"/>
    </xf>
    <xf numFmtId="42" fontId="67" fillId="0" borderId="23" xfId="44" applyFont="1" applyFill="1" applyBorder="1" applyAlignment="1">
      <alignment horizontal="center" vertical="center" wrapText="1"/>
    </xf>
    <xf numFmtId="0" fontId="67" fillId="10" borderId="21" xfId="0" applyFont="1" applyFill="1" applyBorder="1" applyAlignment="1">
      <alignment horizontal="center" vertical="center" wrapText="1"/>
    </xf>
    <xf numFmtId="0" fontId="67" fillId="6" borderId="20" xfId="0" applyNumberFormat="1" applyFont="1" applyFill="1" applyBorder="1" applyAlignment="1">
      <alignment horizontal="center" vertical="center" wrapText="1"/>
    </xf>
    <xf numFmtId="0" fontId="67" fillId="6" borderId="12" xfId="0" applyNumberFormat="1" applyFont="1" applyFill="1" applyBorder="1" applyAlignment="1">
      <alignment horizontal="center" vertical="center" wrapText="1"/>
    </xf>
    <xf numFmtId="0" fontId="67" fillId="6" borderId="21" xfId="0" applyFont="1" applyFill="1" applyBorder="1" applyAlignment="1">
      <alignment horizontal="center" vertical="center" wrapText="1"/>
    </xf>
    <xf numFmtId="42" fontId="67" fillId="6" borderId="23" xfId="44" applyFont="1" applyFill="1" applyBorder="1" applyAlignment="1">
      <alignment horizontal="center" vertical="center" wrapText="1"/>
    </xf>
    <xf numFmtId="42" fontId="67" fillId="0" borderId="23" xfId="44" applyFont="1" applyFill="1" applyBorder="1" applyAlignment="1">
      <alignment horizontal="center" vertical="center"/>
    </xf>
    <xf numFmtId="0" fontId="67" fillId="0" borderId="24" xfId="44" applyNumberFormat="1" applyFont="1" applyFill="1" applyBorder="1" applyAlignment="1">
      <alignment horizontal="center" vertical="center"/>
    </xf>
    <xf numFmtId="0" fontId="67" fillId="0" borderId="15" xfId="44" applyNumberFormat="1" applyFont="1" applyFill="1" applyBorder="1" applyAlignment="1">
      <alignment horizontal="center" vertical="center"/>
    </xf>
    <xf numFmtId="42" fontId="67" fillId="0" borderId="25" xfId="44" applyFont="1" applyFill="1" applyBorder="1" applyAlignment="1">
      <alignment horizontal="center" vertical="center"/>
    </xf>
    <xf numFmtId="37" fontId="0" fillId="0" borderId="22" xfId="44" applyNumberFormat="1" applyFont="1" applyFill="1" applyBorder="1" applyAlignment="1">
      <alignment horizontal="center" vertical="center"/>
    </xf>
    <xf numFmtId="37" fontId="0" fillId="0" borderId="24" xfId="44" applyNumberFormat="1" applyFont="1" applyFill="1" applyBorder="1" applyAlignment="1">
      <alignment horizontal="center" vertical="center"/>
    </xf>
    <xf numFmtId="0" fontId="72" fillId="0" borderId="10" xfId="44" applyNumberFormat="1" applyFont="1" applyFill="1" applyBorder="1" applyAlignment="1">
      <alignment horizontal="center" vertical="center"/>
    </xf>
    <xf numFmtId="9" fontId="66" fillId="0" borderId="23" xfId="44" applyNumberFormat="1" applyFont="1" applyFill="1" applyBorder="1" applyAlignment="1">
      <alignment horizontal="center" vertical="center" wrapText="1"/>
    </xf>
    <xf numFmtId="167" fontId="0" fillId="0" borderId="10" xfId="0" applyNumberFormat="1" applyFont="1" applyFill="1" applyBorder="1" applyAlignment="1">
      <alignment horizontal="left" vertical="center"/>
    </xf>
    <xf numFmtId="167" fontId="0" fillId="0" borderId="23" xfId="0" applyNumberFormat="1" applyFont="1" applyFill="1" applyBorder="1" applyAlignment="1">
      <alignment horizontal="left" vertical="center"/>
    </xf>
    <xf numFmtId="167" fontId="0" fillId="0" borderId="15" xfId="0" applyNumberFormat="1" applyFont="1" applyFill="1" applyBorder="1" applyAlignment="1">
      <alignment horizontal="left" vertical="center"/>
    </xf>
    <xf numFmtId="167" fontId="0" fillId="0" borderId="25" xfId="0" applyNumberFormat="1" applyFont="1" applyFill="1" applyBorder="1" applyAlignment="1">
      <alignment horizontal="left" vertical="center"/>
    </xf>
    <xf numFmtId="165" fontId="14" fillId="36" borderId="29" xfId="0" applyNumberFormat="1" applyFont="1" applyFill="1" applyBorder="1" applyAlignment="1">
      <alignment horizontal="center" vertical="center" wrapText="1"/>
    </xf>
    <xf numFmtId="165" fontId="14" fillId="36" borderId="30" xfId="0" applyNumberFormat="1" applyFont="1" applyFill="1" applyBorder="1" applyAlignment="1">
      <alignment horizontal="center" vertical="center" wrapText="1"/>
    </xf>
    <xf numFmtId="165" fontId="14" fillId="36" borderId="31" xfId="0" applyNumberFormat="1" applyFont="1" applyFill="1" applyBorder="1" applyAlignment="1">
      <alignment horizontal="center" vertical="center" wrapText="1"/>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165" fontId="15" fillId="0" borderId="38" xfId="0" applyNumberFormat="1" applyFont="1" applyFill="1" applyBorder="1" applyAlignment="1">
      <alignment horizontal="center" vertical="center" wrapText="1"/>
    </xf>
    <xf numFmtId="165" fontId="15" fillId="0" borderId="39" xfId="0" applyNumberFormat="1" applyFont="1" applyFill="1" applyBorder="1" applyAlignment="1">
      <alignment horizontal="center" vertical="center" wrapText="1"/>
    </xf>
    <xf numFmtId="165" fontId="15" fillId="0" borderId="40" xfId="0" applyNumberFormat="1" applyFont="1" applyFill="1" applyBorder="1" applyAlignment="1">
      <alignment horizontal="center" vertical="center" wrapText="1"/>
    </xf>
    <xf numFmtId="165" fontId="15" fillId="0" borderId="29" xfId="0" applyNumberFormat="1" applyFont="1" applyFill="1" applyBorder="1" applyAlignment="1">
      <alignment horizontal="center" vertical="center" wrapText="1"/>
    </xf>
    <xf numFmtId="165" fontId="15" fillId="0" borderId="31" xfId="0" applyNumberFormat="1" applyFont="1" applyFill="1" applyBorder="1" applyAlignment="1">
      <alignment horizontal="center" vertical="center" wrapText="1"/>
    </xf>
    <xf numFmtId="165" fontId="14" fillId="0" borderId="32" xfId="0" applyNumberFormat="1" applyFont="1" applyFill="1" applyBorder="1" applyAlignment="1">
      <alignment horizontal="center" vertical="center" wrapText="1"/>
    </xf>
    <xf numFmtId="165" fontId="14" fillId="0" borderId="34" xfId="0" applyNumberFormat="1" applyFont="1" applyFill="1" applyBorder="1" applyAlignment="1">
      <alignment horizontal="center" vertical="center" wrapText="1"/>
    </xf>
    <xf numFmtId="3" fontId="66" fillId="0" borderId="10" xfId="0" applyNumberFormat="1" applyFont="1" applyFill="1" applyBorder="1" applyAlignment="1">
      <alignment horizontal="left" vertical="center" wrapText="1"/>
    </xf>
    <xf numFmtId="0" fontId="82" fillId="0" borderId="10" xfId="0" applyFont="1" applyBorder="1" applyAlignment="1">
      <alignment horizontal="left" vertical="center" wrapText="1"/>
    </xf>
    <xf numFmtId="0" fontId="83" fillId="0" borderId="41" xfId="0" applyNumberFormat="1" applyFont="1" applyFill="1" applyBorder="1" applyAlignment="1">
      <alignment horizontal="center" vertical="center" wrapText="1"/>
    </xf>
    <xf numFmtId="0" fontId="67" fillId="0" borderId="3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johnso\AppData\Local\Microsoft\Windows\Temporary%20Internet%20Files\Content.Outlook\9PEPP6DN\FY17%20QTR1%20Work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
          <cell r="A2" t="str">
            <v>I</v>
          </cell>
        </row>
        <row r="3">
          <cell r="A3" t="str">
            <v>II</v>
          </cell>
        </row>
        <row r="4">
          <cell r="A4" t="str">
            <v>III-A</v>
          </cell>
        </row>
        <row r="5">
          <cell r="A5" t="str">
            <v>III-B</v>
          </cell>
        </row>
        <row r="6">
          <cell r="A6" t="str">
            <v>IV-A</v>
          </cell>
        </row>
        <row r="7">
          <cell r="A7" t="str">
            <v>IV-B</v>
          </cell>
        </row>
        <row r="8">
          <cell r="A8" t="str">
            <v>V</v>
          </cell>
        </row>
        <row r="9">
          <cell r="A9" t="str">
            <v>VI</v>
          </cell>
        </row>
        <row r="10">
          <cell r="A10" t="str">
            <v>VII-A</v>
          </cell>
        </row>
        <row r="11">
          <cell r="A11" t="str">
            <v>VII-B</v>
          </cell>
        </row>
        <row r="12">
          <cell r="A12" t="str">
            <v>VII-C</v>
          </cell>
        </row>
        <row r="13">
          <cell r="A13" t="str">
            <v>VII-E</v>
          </cell>
        </row>
        <row r="14">
          <cell r="A14" t="str">
            <v>VII-F</v>
          </cell>
        </row>
        <row r="15">
          <cell r="A15" t="str">
            <v>VII-G</v>
          </cell>
        </row>
        <row r="16">
          <cell r="A16" t="str">
            <v>VII-H</v>
          </cell>
        </row>
        <row r="17">
          <cell r="A17" t="str">
            <v>VII-I</v>
          </cell>
        </row>
        <row r="18">
          <cell r="A18" t="str">
            <v>VII-J</v>
          </cell>
        </row>
        <row r="19">
          <cell r="A19" t="str">
            <v>VII-K</v>
          </cell>
        </row>
        <row r="20">
          <cell r="A20" t="str">
            <v>X</v>
          </cell>
        </row>
        <row r="21">
          <cell r="A21" t="str">
            <v>XII</v>
          </cell>
        </row>
        <row r="22">
          <cell r="A22" t="str">
            <v>Refinancing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O233"/>
  <sheetViews>
    <sheetView tabSelected="1" zoomScale="110" zoomScaleNormal="110" workbookViewId="0" topLeftCell="A1">
      <pane ySplit="2" topLeftCell="A3" activePane="bottomLeft" state="frozen"/>
      <selection pane="topLeft" activeCell="A1" sqref="A1"/>
      <selection pane="bottomLeft" activeCell="N11" sqref="N11"/>
    </sheetView>
  </sheetViews>
  <sheetFormatPr defaultColWidth="9.140625" defaultRowHeight="12.75"/>
  <cols>
    <col min="1" max="1" width="15.8515625" style="105" customWidth="1"/>
    <col min="2" max="2" width="12.421875" style="105" customWidth="1"/>
    <col min="3" max="3" width="13.140625" style="105" customWidth="1"/>
    <col min="4" max="4" width="16.140625" style="105" customWidth="1"/>
    <col min="5" max="5" width="23.8515625" style="133" customWidth="1"/>
    <col min="6" max="6" width="7.140625" style="105" customWidth="1"/>
    <col min="7" max="7" width="8.28125" style="105" customWidth="1"/>
    <col min="8" max="8" width="9.28125" style="105" customWidth="1"/>
    <col min="9" max="9" width="8.140625" style="134" customWidth="1"/>
    <col min="10" max="10" width="7.57421875" style="105" customWidth="1"/>
    <col min="11" max="11" width="16.8515625" style="49" customWidth="1"/>
    <col min="12" max="12" width="16.00390625" style="135" bestFit="1" customWidth="1"/>
    <col min="13" max="13" width="12.7109375" style="16" customWidth="1"/>
    <col min="14" max="14" width="14.28125" style="49" customWidth="1"/>
    <col min="15" max="15" width="15.7109375" style="172" customWidth="1"/>
    <col min="16" max="16" width="11.7109375" style="247" customWidth="1"/>
    <col min="17" max="17" width="9.8515625" style="247" customWidth="1"/>
    <col min="18" max="18" width="13.421875" style="136" customWidth="1"/>
    <col min="19" max="16384" width="9.140625" style="122" customWidth="1"/>
  </cols>
  <sheetData>
    <row r="1" spans="12:18" ht="13.5">
      <c r="L1" s="49"/>
      <c r="P1" s="405" t="s">
        <v>68</v>
      </c>
      <c r="Q1" s="406"/>
      <c r="R1" s="407"/>
    </row>
    <row r="2" spans="1:18" s="44" customFormat="1" ht="52.5">
      <c r="A2" s="89" t="s">
        <v>0</v>
      </c>
      <c r="B2" s="89" t="s">
        <v>53</v>
      </c>
      <c r="C2" s="89" t="s">
        <v>56</v>
      </c>
      <c r="D2" s="89" t="s">
        <v>19</v>
      </c>
      <c r="E2" s="89" t="s">
        <v>60</v>
      </c>
      <c r="F2" s="89" t="s">
        <v>1</v>
      </c>
      <c r="G2" s="89" t="s">
        <v>2</v>
      </c>
      <c r="H2" s="89" t="s">
        <v>10</v>
      </c>
      <c r="I2" s="90" t="s">
        <v>9</v>
      </c>
      <c r="J2" s="89" t="s">
        <v>4</v>
      </c>
      <c r="K2" s="91" t="s">
        <v>450</v>
      </c>
      <c r="L2" s="91" t="s">
        <v>451</v>
      </c>
      <c r="M2" s="92" t="s">
        <v>212</v>
      </c>
      <c r="N2" s="91" t="s">
        <v>3</v>
      </c>
      <c r="O2" s="277" t="s">
        <v>452</v>
      </c>
      <c r="P2" s="311" t="s">
        <v>696</v>
      </c>
      <c r="Q2" s="246" t="s">
        <v>695</v>
      </c>
      <c r="R2" s="312" t="s">
        <v>697</v>
      </c>
    </row>
    <row r="3" spans="1:18" s="191" customFormat="1" ht="12.75">
      <c r="A3" s="186" t="s">
        <v>18</v>
      </c>
      <c r="B3" s="186">
        <v>5208001</v>
      </c>
      <c r="C3" s="186" t="s">
        <v>55</v>
      </c>
      <c r="D3" s="186" t="s">
        <v>685</v>
      </c>
      <c r="E3" s="186" t="s">
        <v>686</v>
      </c>
      <c r="F3" s="186">
        <v>2023</v>
      </c>
      <c r="G3" s="186">
        <v>3</v>
      </c>
      <c r="H3" s="186" t="s">
        <v>20</v>
      </c>
      <c r="I3" s="188" t="s">
        <v>20</v>
      </c>
      <c r="J3" s="186" t="s">
        <v>8</v>
      </c>
      <c r="K3" s="189">
        <v>193000</v>
      </c>
      <c r="L3" s="189">
        <v>193000</v>
      </c>
      <c r="M3" s="190"/>
      <c r="N3" s="189"/>
      <c r="O3" s="278"/>
      <c r="P3" s="313" t="s">
        <v>78</v>
      </c>
      <c r="Q3" s="248" t="s">
        <v>78</v>
      </c>
      <c r="R3" s="321" t="s">
        <v>78</v>
      </c>
    </row>
    <row r="4" spans="1:18" s="191" customFormat="1" ht="26.25">
      <c r="A4" s="186" t="s">
        <v>130</v>
      </c>
      <c r="B4" s="186">
        <v>7740001</v>
      </c>
      <c r="C4" s="186" t="s">
        <v>55</v>
      </c>
      <c r="D4" s="186" t="s">
        <v>683</v>
      </c>
      <c r="E4" s="186" t="s">
        <v>684</v>
      </c>
      <c r="F4" s="186">
        <v>2023</v>
      </c>
      <c r="G4" s="186">
        <v>3</v>
      </c>
      <c r="H4" s="186" t="s">
        <v>20</v>
      </c>
      <c r="I4" s="188" t="s">
        <v>20</v>
      </c>
      <c r="J4" s="186" t="s">
        <v>8</v>
      </c>
      <c r="K4" s="189">
        <v>225000</v>
      </c>
      <c r="L4" s="189">
        <v>225000</v>
      </c>
      <c r="M4" s="190"/>
      <c r="N4" s="189"/>
      <c r="O4" s="278"/>
      <c r="P4" s="313" t="s">
        <v>78</v>
      </c>
      <c r="Q4" s="248" t="s">
        <v>78</v>
      </c>
      <c r="R4" s="321" t="s">
        <v>78</v>
      </c>
    </row>
    <row r="5" spans="1:18" s="191" customFormat="1" ht="26.25">
      <c r="A5" s="186" t="s">
        <v>680</v>
      </c>
      <c r="B5" s="186">
        <v>5285001</v>
      </c>
      <c r="C5" s="186" t="s">
        <v>55</v>
      </c>
      <c r="D5" s="186" t="s">
        <v>681</v>
      </c>
      <c r="E5" s="186" t="s">
        <v>682</v>
      </c>
      <c r="F5" s="186">
        <v>2023</v>
      </c>
      <c r="G5" s="186">
        <v>3</v>
      </c>
      <c r="H5" s="186" t="s">
        <v>20</v>
      </c>
      <c r="I5" s="188" t="s">
        <v>20</v>
      </c>
      <c r="J5" s="186" t="s">
        <v>8</v>
      </c>
      <c r="K5" s="189">
        <v>732000</v>
      </c>
      <c r="L5" s="189">
        <v>732000</v>
      </c>
      <c r="M5" s="190"/>
      <c r="N5" s="189"/>
      <c r="O5" s="278"/>
      <c r="P5" s="313" t="s">
        <v>78</v>
      </c>
      <c r="Q5" s="248" t="s">
        <v>78</v>
      </c>
      <c r="R5" s="321" t="s">
        <v>78</v>
      </c>
    </row>
    <row r="6" spans="1:18" s="191" customFormat="1" ht="39">
      <c r="A6" s="186" t="s">
        <v>677</v>
      </c>
      <c r="B6" s="186">
        <v>2915001</v>
      </c>
      <c r="C6" s="186" t="s">
        <v>55</v>
      </c>
      <c r="D6" s="186" t="s">
        <v>678</v>
      </c>
      <c r="E6" s="186" t="s">
        <v>679</v>
      </c>
      <c r="F6" s="186">
        <v>2023</v>
      </c>
      <c r="G6" s="186">
        <v>3</v>
      </c>
      <c r="H6" s="186" t="s">
        <v>20</v>
      </c>
      <c r="I6" s="188" t="s">
        <v>20</v>
      </c>
      <c r="J6" s="186" t="s">
        <v>8</v>
      </c>
      <c r="K6" s="189">
        <v>450000</v>
      </c>
      <c r="L6" s="189">
        <v>450000</v>
      </c>
      <c r="M6" s="190"/>
      <c r="N6" s="189"/>
      <c r="O6" s="278"/>
      <c r="P6" s="313" t="s">
        <v>78</v>
      </c>
      <c r="Q6" s="248" t="s">
        <v>78</v>
      </c>
      <c r="R6" s="321" t="s">
        <v>78</v>
      </c>
    </row>
    <row r="7" spans="1:18" s="191" customFormat="1" ht="26.25">
      <c r="A7" s="166" t="s">
        <v>265</v>
      </c>
      <c r="B7" s="166">
        <v>9680001</v>
      </c>
      <c r="C7" s="166" t="s">
        <v>78</v>
      </c>
      <c r="D7" s="166" t="s">
        <v>676</v>
      </c>
      <c r="E7" s="166" t="s">
        <v>595</v>
      </c>
      <c r="F7" s="166">
        <v>2023</v>
      </c>
      <c r="G7" s="166">
        <v>3</v>
      </c>
      <c r="H7" s="166" t="s">
        <v>20</v>
      </c>
      <c r="I7" s="168" t="s">
        <v>20</v>
      </c>
      <c r="J7" s="166" t="s">
        <v>75</v>
      </c>
      <c r="K7" s="170">
        <v>105000</v>
      </c>
      <c r="L7" s="170">
        <v>105000</v>
      </c>
      <c r="M7" s="169">
        <v>44834</v>
      </c>
      <c r="N7" s="170">
        <v>105000</v>
      </c>
      <c r="O7" s="279">
        <f>L7-N7</f>
        <v>0</v>
      </c>
      <c r="P7" s="315" t="s">
        <v>78</v>
      </c>
      <c r="Q7" s="253" t="s">
        <v>78</v>
      </c>
      <c r="R7" s="322" t="s">
        <v>78</v>
      </c>
    </row>
    <row r="8" spans="1:18" s="171" customFormat="1" ht="54" customHeight="1">
      <c r="A8" s="186" t="s">
        <v>661</v>
      </c>
      <c r="B8" s="186">
        <v>6273001</v>
      </c>
      <c r="C8" s="186" t="s">
        <v>662</v>
      </c>
      <c r="D8" s="186" t="s">
        <v>663</v>
      </c>
      <c r="E8" s="186" t="s">
        <v>80</v>
      </c>
      <c r="F8" s="186">
        <v>2023</v>
      </c>
      <c r="G8" s="186">
        <v>3</v>
      </c>
      <c r="H8" s="186" t="s">
        <v>12</v>
      </c>
      <c r="I8" s="188">
        <v>327</v>
      </c>
      <c r="J8" s="186" t="s">
        <v>8</v>
      </c>
      <c r="K8" s="189">
        <v>74420000</v>
      </c>
      <c r="L8" s="189">
        <v>74420000</v>
      </c>
      <c r="M8" s="190"/>
      <c r="N8" s="189"/>
      <c r="O8" s="278"/>
      <c r="P8" s="313">
        <v>18</v>
      </c>
      <c r="Q8" s="255">
        <v>3</v>
      </c>
      <c r="R8" s="423" t="s">
        <v>751</v>
      </c>
    </row>
    <row r="9" spans="1:18" s="191" customFormat="1" ht="26.25" customHeight="1">
      <c r="A9" s="186" t="s">
        <v>687</v>
      </c>
      <c r="B9" s="186">
        <v>7866002</v>
      </c>
      <c r="C9" s="186" t="s">
        <v>689</v>
      </c>
      <c r="D9" s="186" t="s">
        <v>688</v>
      </c>
      <c r="E9" s="186" t="s">
        <v>375</v>
      </c>
      <c r="F9" s="186">
        <v>2023</v>
      </c>
      <c r="G9" s="186">
        <v>3</v>
      </c>
      <c r="H9" s="186" t="s">
        <v>12</v>
      </c>
      <c r="I9" s="188">
        <v>314</v>
      </c>
      <c r="J9" s="186" t="s">
        <v>8</v>
      </c>
      <c r="K9" s="189">
        <v>5289000</v>
      </c>
      <c r="L9" s="189">
        <v>5289000</v>
      </c>
      <c r="M9" s="190"/>
      <c r="N9" s="189"/>
      <c r="O9" s="278"/>
      <c r="P9" s="313">
        <v>5</v>
      </c>
      <c r="Q9" s="255" t="s">
        <v>78</v>
      </c>
      <c r="R9" s="424" t="s">
        <v>690</v>
      </c>
    </row>
    <row r="10" spans="1:18" s="191" customFormat="1" ht="26.25" customHeight="1">
      <c r="A10" s="186" t="s">
        <v>670</v>
      </c>
      <c r="B10" s="186">
        <v>6452001</v>
      </c>
      <c r="C10" s="186" t="s">
        <v>671</v>
      </c>
      <c r="D10" s="186" t="s">
        <v>672</v>
      </c>
      <c r="E10" s="186" t="s">
        <v>80</v>
      </c>
      <c r="F10" s="186">
        <v>2023</v>
      </c>
      <c r="G10" s="186">
        <v>3</v>
      </c>
      <c r="H10" s="186" t="s">
        <v>12</v>
      </c>
      <c r="I10" s="188">
        <v>264</v>
      </c>
      <c r="J10" s="186" t="s">
        <v>8</v>
      </c>
      <c r="K10" s="189">
        <v>2094000</v>
      </c>
      <c r="L10" s="189">
        <v>2094000</v>
      </c>
      <c r="M10" s="190"/>
      <c r="N10" s="189"/>
      <c r="O10" s="278"/>
      <c r="P10" s="313">
        <v>21</v>
      </c>
      <c r="Q10" s="255">
        <v>2</v>
      </c>
      <c r="R10" s="423" t="s">
        <v>751</v>
      </c>
    </row>
    <row r="11" spans="1:18" s="191" customFormat="1" ht="26.25" customHeight="1">
      <c r="A11" s="186" t="s">
        <v>648</v>
      </c>
      <c r="B11" s="186">
        <v>5584001</v>
      </c>
      <c r="C11" s="186" t="s">
        <v>659</v>
      </c>
      <c r="D11" s="186" t="s">
        <v>660</v>
      </c>
      <c r="E11" s="186" t="s">
        <v>158</v>
      </c>
      <c r="F11" s="186">
        <v>2023</v>
      </c>
      <c r="G11" s="186">
        <v>3</v>
      </c>
      <c r="H11" s="186" t="s">
        <v>12</v>
      </c>
      <c r="I11" s="188">
        <v>264</v>
      </c>
      <c r="J11" s="186" t="s">
        <v>8</v>
      </c>
      <c r="K11" s="189">
        <v>4593000</v>
      </c>
      <c r="L11" s="189">
        <v>4593000</v>
      </c>
      <c r="M11" s="190"/>
      <c r="N11" s="189"/>
      <c r="O11" s="278"/>
      <c r="P11" s="313">
        <v>16</v>
      </c>
      <c r="Q11" s="255">
        <v>2</v>
      </c>
      <c r="R11" s="423" t="s">
        <v>751</v>
      </c>
    </row>
    <row r="12" spans="1:18" s="191" customFormat="1" ht="26.25" customHeight="1">
      <c r="A12" s="186" t="s">
        <v>331</v>
      </c>
      <c r="B12" s="186">
        <v>7822001</v>
      </c>
      <c r="C12" s="186" t="s">
        <v>674</v>
      </c>
      <c r="D12" s="186" t="s">
        <v>675</v>
      </c>
      <c r="E12" s="186" t="s">
        <v>673</v>
      </c>
      <c r="F12" s="186">
        <v>2023</v>
      </c>
      <c r="G12" s="186">
        <v>3</v>
      </c>
      <c r="H12" s="186" t="s">
        <v>12</v>
      </c>
      <c r="I12" s="188">
        <v>229</v>
      </c>
      <c r="J12" s="186" t="s">
        <v>8</v>
      </c>
      <c r="K12" s="189">
        <v>4038000</v>
      </c>
      <c r="L12" s="189">
        <v>4038000</v>
      </c>
      <c r="M12" s="190"/>
      <c r="N12" s="189"/>
      <c r="O12" s="278"/>
      <c r="P12" s="313">
        <v>6</v>
      </c>
      <c r="Q12" s="255" t="s">
        <v>78</v>
      </c>
      <c r="R12" s="424" t="s">
        <v>690</v>
      </c>
    </row>
    <row r="13" spans="1:18" s="191" customFormat="1" ht="26.25" customHeight="1">
      <c r="A13" s="186" t="s">
        <v>18</v>
      </c>
      <c r="B13" s="186">
        <v>5208001</v>
      </c>
      <c r="C13" s="186" t="s">
        <v>656</v>
      </c>
      <c r="D13" s="186" t="s">
        <v>657</v>
      </c>
      <c r="E13" s="186" t="s">
        <v>658</v>
      </c>
      <c r="F13" s="186">
        <v>2023</v>
      </c>
      <c r="G13" s="186">
        <v>3</v>
      </c>
      <c r="H13" s="186" t="s">
        <v>149</v>
      </c>
      <c r="I13" s="188">
        <v>152</v>
      </c>
      <c r="J13" s="186" t="s">
        <v>8</v>
      </c>
      <c r="K13" s="189">
        <v>2094000</v>
      </c>
      <c r="L13" s="189">
        <v>2094000</v>
      </c>
      <c r="M13" s="190"/>
      <c r="N13" s="189"/>
      <c r="O13" s="278"/>
      <c r="P13" s="313">
        <v>9</v>
      </c>
      <c r="Q13" s="255" t="s">
        <v>78</v>
      </c>
      <c r="R13" s="424" t="s">
        <v>690</v>
      </c>
    </row>
    <row r="14" spans="1:18" s="191" customFormat="1" ht="26.25" customHeight="1">
      <c r="A14" s="186" t="s">
        <v>94</v>
      </c>
      <c r="B14" s="186">
        <v>3353001</v>
      </c>
      <c r="C14" s="186" t="s">
        <v>667</v>
      </c>
      <c r="D14" s="186" t="s">
        <v>668</v>
      </c>
      <c r="E14" s="186" t="s">
        <v>669</v>
      </c>
      <c r="F14" s="186">
        <v>2023</v>
      </c>
      <c r="G14" s="186">
        <v>3</v>
      </c>
      <c r="H14" s="186" t="s">
        <v>12</v>
      </c>
      <c r="I14" s="188">
        <v>149</v>
      </c>
      <c r="J14" s="186" t="s">
        <v>8</v>
      </c>
      <c r="K14" s="189">
        <v>1882000</v>
      </c>
      <c r="L14" s="189">
        <v>1882000</v>
      </c>
      <c r="M14" s="190"/>
      <c r="N14" s="189"/>
      <c r="O14" s="278"/>
      <c r="P14" s="313">
        <v>25</v>
      </c>
      <c r="Q14" s="255">
        <v>4</v>
      </c>
      <c r="R14" s="423" t="s">
        <v>751</v>
      </c>
    </row>
    <row r="15" spans="1:18" s="191" customFormat="1" ht="39" customHeight="1">
      <c r="A15" s="186" t="s">
        <v>605</v>
      </c>
      <c r="B15" s="186">
        <v>9926001</v>
      </c>
      <c r="C15" s="186" t="s">
        <v>664</v>
      </c>
      <c r="D15" s="186" t="s">
        <v>665</v>
      </c>
      <c r="E15" s="186" t="s">
        <v>666</v>
      </c>
      <c r="F15" s="186">
        <v>2023</v>
      </c>
      <c r="G15" s="186">
        <v>3</v>
      </c>
      <c r="H15" s="186" t="s">
        <v>149</v>
      </c>
      <c r="I15" s="188">
        <v>129</v>
      </c>
      <c r="J15" s="186" t="s">
        <v>8</v>
      </c>
      <c r="K15" s="189">
        <v>525537</v>
      </c>
      <c r="L15" s="189">
        <v>525537</v>
      </c>
      <c r="M15" s="190"/>
      <c r="N15" s="189"/>
      <c r="O15" s="278"/>
      <c r="P15" s="317">
        <v>18</v>
      </c>
      <c r="Q15" s="255">
        <v>1</v>
      </c>
      <c r="R15" s="423" t="s">
        <v>751</v>
      </c>
    </row>
    <row r="16" spans="1:18" s="191" customFormat="1" ht="27" customHeight="1" thickBot="1">
      <c r="A16" s="267" t="s">
        <v>133</v>
      </c>
      <c r="B16" s="267">
        <v>5728001</v>
      </c>
      <c r="C16" s="267" t="s">
        <v>653</v>
      </c>
      <c r="D16" s="267" t="s">
        <v>654</v>
      </c>
      <c r="E16" s="267" t="s">
        <v>655</v>
      </c>
      <c r="F16" s="267">
        <v>2023</v>
      </c>
      <c r="G16" s="267">
        <v>3</v>
      </c>
      <c r="H16" s="267" t="s">
        <v>111</v>
      </c>
      <c r="I16" s="268">
        <v>129</v>
      </c>
      <c r="J16" s="267" t="s">
        <v>8</v>
      </c>
      <c r="K16" s="269">
        <v>470000</v>
      </c>
      <c r="L16" s="269">
        <v>470000</v>
      </c>
      <c r="M16" s="270"/>
      <c r="N16" s="269"/>
      <c r="O16" s="280"/>
      <c r="P16" s="319">
        <v>8</v>
      </c>
      <c r="Q16" s="271" t="s">
        <v>78</v>
      </c>
      <c r="R16" s="320" t="s">
        <v>690</v>
      </c>
    </row>
    <row r="17" spans="1:18" s="171" customFormat="1" ht="26.25">
      <c r="A17" s="262" t="s">
        <v>514</v>
      </c>
      <c r="B17" s="263" t="s">
        <v>515</v>
      </c>
      <c r="C17" s="262" t="s">
        <v>55</v>
      </c>
      <c r="D17" s="262" t="s">
        <v>650</v>
      </c>
      <c r="E17" s="262" t="s">
        <v>651</v>
      </c>
      <c r="F17" s="262">
        <v>2023</v>
      </c>
      <c r="G17" s="262">
        <v>2</v>
      </c>
      <c r="H17" s="262" t="s">
        <v>20</v>
      </c>
      <c r="I17" s="264" t="s">
        <v>20</v>
      </c>
      <c r="J17" s="262" t="s">
        <v>75</v>
      </c>
      <c r="K17" s="265">
        <v>135275</v>
      </c>
      <c r="L17" s="265">
        <v>135275</v>
      </c>
      <c r="M17" s="266">
        <v>44778</v>
      </c>
      <c r="N17" s="265">
        <v>135275</v>
      </c>
      <c r="O17" s="281">
        <f>L17-N17</f>
        <v>0</v>
      </c>
      <c r="P17" s="315" t="s">
        <v>78</v>
      </c>
      <c r="Q17" s="348" t="s">
        <v>78</v>
      </c>
      <c r="R17" s="349" t="s">
        <v>78</v>
      </c>
    </row>
    <row r="18" spans="1:18" s="191" customFormat="1" ht="26.25">
      <c r="A18" s="186" t="s">
        <v>648</v>
      </c>
      <c r="B18" s="186">
        <v>5584001</v>
      </c>
      <c r="C18" s="186" t="s">
        <v>55</v>
      </c>
      <c r="D18" s="186" t="s">
        <v>649</v>
      </c>
      <c r="E18" s="186" t="s">
        <v>642</v>
      </c>
      <c r="F18" s="186">
        <v>2023</v>
      </c>
      <c r="G18" s="186">
        <v>2</v>
      </c>
      <c r="H18" s="186" t="s">
        <v>20</v>
      </c>
      <c r="I18" s="188" t="s">
        <v>20</v>
      </c>
      <c r="J18" s="186" t="s">
        <v>8</v>
      </c>
      <c r="K18" s="189">
        <v>500000</v>
      </c>
      <c r="L18" s="189">
        <v>500000</v>
      </c>
      <c r="M18" s="190"/>
      <c r="N18" s="189"/>
      <c r="O18" s="278"/>
      <c r="P18" s="313" t="s">
        <v>78</v>
      </c>
      <c r="Q18" s="248" t="s">
        <v>78</v>
      </c>
      <c r="R18" s="321" t="s">
        <v>78</v>
      </c>
    </row>
    <row r="19" spans="1:18" s="171" customFormat="1" ht="26.25">
      <c r="A19" s="166" t="s">
        <v>625</v>
      </c>
      <c r="B19" s="166">
        <v>8584001</v>
      </c>
      <c r="C19" s="166" t="s">
        <v>55</v>
      </c>
      <c r="D19" s="166" t="s">
        <v>646</v>
      </c>
      <c r="E19" s="166" t="s">
        <v>647</v>
      </c>
      <c r="F19" s="166">
        <v>2023</v>
      </c>
      <c r="G19" s="166">
        <v>2</v>
      </c>
      <c r="H19" s="166" t="s">
        <v>20</v>
      </c>
      <c r="I19" s="168" t="s">
        <v>20</v>
      </c>
      <c r="J19" s="166" t="s">
        <v>75</v>
      </c>
      <c r="K19" s="170">
        <v>732500</v>
      </c>
      <c r="L19" s="170">
        <v>732500</v>
      </c>
      <c r="M19" s="169">
        <v>44827</v>
      </c>
      <c r="N19" s="170">
        <v>732500</v>
      </c>
      <c r="O19" s="279">
        <f>L19-N19</f>
        <v>0</v>
      </c>
      <c r="P19" s="315" t="s">
        <v>78</v>
      </c>
      <c r="Q19" s="253" t="s">
        <v>78</v>
      </c>
      <c r="R19" s="322" t="s">
        <v>78</v>
      </c>
    </row>
    <row r="20" spans="1:18" s="171" customFormat="1" ht="26.25">
      <c r="A20" s="166" t="s">
        <v>643</v>
      </c>
      <c r="B20" s="166">
        <v>4283001</v>
      </c>
      <c r="C20" s="166" t="s">
        <v>55</v>
      </c>
      <c r="D20" s="166" t="s">
        <v>644</v>
      </c>
      <c r="E20" s="166" t="s">
        <v>645</v>
      </c>
      <c r="F20" s="166">
        <v>2023</v>
      </c>
      <c r="G20" s="166">
        <v>2</v>
      </c>
      <c r="H20" s="166" t="s">
        <v>20</v>
      </c>
      <c r="I20" s="168" t="s">
        <v>20</v>
      </c>
      <c r="J20" s="166" t="s">
        <v>75</v>
      </c>
      <c r="K20" s="170">
        <v>159500</v>
      </c>
      <c r="L20" s="170">
        <v>159500</v>
      </c>
      <c r="M20" s="169">
        <v>44834</v>
      </c>
      <c r="N20" s="170">
        <v>159500</v>
      </c>
      <c r="O20" s="279">
        <f>L20-N20</f>
        <v>0</v>
      </c>
      <c r="P20" s="315" t="s">
        <v>78</v>
      </c>
      <c r="Q20" s="253" t="s">
        <v>78</v>
      </c>
      <c r="R20" s="322" t="s">
        <v>78</v>
      </c>
    </row>
    <row r="21" spans="1:18" s="171" customFormat="1" ht="26.25">
      <c r="A21" s="166" t="s">
        <v>640</v>
      </c>
      <c r="B21" s="166">
        <v>4721001</v>
      </c>
      <c r="C21" s="166" t="s">
        <v>55</v>
      </c>
      <c r="D21" s="166" t="s">
        <v>641</v>
      </c>
      <c r="E21" s="166" t="s">
        <v>642</v>
      </c>
      <c r="F21" s="166">
        <v>2023</v>
      </c>
      <c r="G21" s="166">
        <v>2</v>
      </c>
      <c r="H21" s="166" t="s">
        <v>20</v>
      </c>
      <c r="I21" s="168" t="s">
        <v>20</v>
      </c>
      <c r="J21" s="166" t="s">
        <v>75</v>
      </c>
      <c r="K21" s="170">
        <v>570000</v>
      </c>
      <c r="L21" s="170">
        <v>570000</v>
      </c>
      <c r="M21" s="169">
        <v>44855</v>
      </c>
      <c r="N21" s="170">
        <v>570000</v>
      </c>
      <c r="O21" s="279">
        <v>0</v>
      </c>
      <c r="P21" s="315" t="s">
        <v>78</v>
      </c>
      <c r="Q21" s="253" t="s">
        <v>78</v>
      </c>
      <c r="R21" s="322" t="s">
        <v>78</v>
      </c>
    </row>
    <row r="22" spans="1:18" s="191" customFormat="1" ht="26.25">
      <c r="A22" s="186" t="s">
        <v>133</v>
      </c>
      <c r="B22" s="186">
        <v>5728001</v>
      </c>
      <c r="C22" s="186" t="s">
        <v>55</v>
      </c>
      <c r="D22" s="186" t="s">
        <v>638</v>
      </c>
      <c r="E22" s="186" t="s">
        <v>639</v>
      </c>
      <c r="F22" s="186">
        <v>2023</v>
      </c>
      <c r="G22" s="186">
        <v>2</v>
      </c>
      <c r="H22" s="186" t="s">
        <v>20</v>
      </c>
      <c r="I22" s="188" t="s">
        <v>20</v>
      </c>
      <c r="J22" s="186" t="s">
        <v>8</v>
      </c>
      <c r="K22" s="189">
        <v>184420</v>
      </c>
      <c r="L22" s="189">
        <v>184420</v>
      </c>
      <c r="M22" s="190"/>
      <c r="N22" s="189"/>
      <c r="O22" s="278"/>
      <c r="P22" s="313" t="s">
        <v>78</v>
      </c>
      <c r="Q22" s="248" t="s">
        <v>78</v>
      </c>
      <c r="R22" s="321" t="s">
        <v>78</v>
      </c>
    </row>
    <row r="23" spans="1:18" s="171" customFormat="1" ht="26.25">
      <c r="A23" s="166" t="s">
        <v>605</v>
      </c>
      <c r="B23" s="166">
        <v>9926001</v>
      </c>
      <c r="C23" s="166" t="s">
        <v>55</v>
      </c>
      <c r="D23" s="166" t="s">
        <v>636</v>
      </c>
      <c r="E23" s="166" t="s">
        <v>637</v>
      </c>
      <c r="F23" s="166">
        <v>2023</v>
      </c>
      <c r="G23" s="166">
        <v>2</v>
      </c>
      <c r="H23" s="166" t="s">
        <v>20</v>
      </c>
      <c r="I23" s="168" t="s">
        <v>20</v>
      </c>
      <c r="J23" s="166" t="s">
        <v>75</v>
      </c>
      <c r="K23" s="170">
        <v>766000</v>
      </c>
      <c r="L23" s="170">
        <v>766000</v>
      </c>
      <c r="M23" s="169">
        <v>44827</v>
      </c>
      <c r="N23" s="170">
        <v>766000</v>
      </c>
      <c r="O23" s="279">
        <f>L23-N23</f>
        <v>0</v>
      </c>
      <c r="P23" s="315" t="s">
        <v>78</v>
      </c>
      <c r="Q23" s="253" t="s">
        <v>78</v>
      </c>
      <c r="R23" s="322" t="s">
        <v>78</v>
      </c>
    </row>
    <row r="24" spans="1:18" s="191" customFormat="1" ht="26.25">
      <c r="A24" s="186" t="s">
        <v>335</v>
      </c>
      <c r="B24" s="186">
        <v>3126001</v>
      </c>
      <c r="C24" s="186" t="s">
        <v>55</v>
      </c>
      <c r="D24" s="186" t="s">
        <v>635</v>
      </c>
      <c r="E24" s="186" t="s">
        <v>442</v>
      </c>
      <c r="F24" s="186">
        <v>2023</v>
      </c>
      <c r="G24" s="186">
        <v>2</v>
      </c>
      <c r="H24" s="186" t="s">
        <v>20</v>
      </c>
      <c r="I24" s="188" t="s">
        <v>20</v>
      </c>
      <c r="J24" s="186" t="s">
        <v>8</v>
      </c>
      <c r="K24" s="189">
        <v>430000</v>
      </c>
      <c r="L24" s="189">
        <v>430000</v>
      </c>
      <c r="M24" s="190"/>
      <c r="N24" s="189"/>
      <c r="O24" s="278"/>
      <c r="P24" s="313" t="s">
        <v>78</v>
      </c>
      <c r="Q24" s="248" t="s">
        <v>78</v>
      </c>
      <c r="R24" s="321" t="s">
        <v>78</v>
      </c>
    </row>
    <row r="25" spans="1:18" s="191" customFormat="1" ht="26.25">
      <c r="A25" s="186" t="s">
        <v>335</v>
      </c>
      <c r="B25" s="186">
        <v>3126001</v>
      </c>
      <c r="C25" s="186" t="s">
        <v>55</v>
      </c>
      <c r="D25" s="186" t="s">
        <v>633</v>
      </c>
      <c r="E25" s="186" t="s">
        <v>634</v>
      </c>
      <c r="F25" s="186">
        <v>2023</v>
      </c>
      <c r="G25" s="186">
        <v>2</v>
      </c>
      <c r="H25" s="186" t="s">
        <v>20</v>
      </c>
      <c r="I25" s="188" t="s">
        <v>20</v>
      </c>
      <c r="J25" s="186" t="s">
        <v>8</v>
      </c>
      <c r="K25" s="189">
        <v>1000000</v>
      </c>
      <c r="L25" s="189">
        <v>1000000</v>
      </c>
      <c r="M25" s="190"/>
      <c r="N25" s="189"/>
      <c r="O25" s="278"/>
      <c r="P25" s="313" t="s">
        <v>78</v>
      </c>
      <c r="Q25" s="248" t="s">
        <v>78</v>
      </c>
      <c r="R25" s="321" t="s">
        <v>78</v>
      </c>
    </row>
    <row r="26" spans="1:18" s="191" customFormat="1" ht="26.25">
      <c r="A26" s="376" t="s">
        <v>130</v>
      </c>
      <c r="B26" s="376" t="s">
        <v>55</v>
      </c>
      <c r="C26" s="376" t="s">
        <v>55</v>
      </c>
      <c r="D26" s="376" t="s">
        <v>725</v>
      </c>
      <c r="E26" s="376" t="s">
        <v>629</v>
      </c>
      <c r="F26" s="376">
        <v>2023</v>
      </c>
      <c r="G26" s="376">
        <v>2</v>
      </c>
      <c r="H26" s="376" t="s">
        <v>200</v>
      </c>
      <c r="I26" s="377" t="s">
        <v>200</v>
      </c>
      <c r="J26" s="376" t="s">
        <v>8</v>
      </c>
      <c r="K26" s="378">
        <v>725000</v>
      </c>
      <c r="L26" s="378">
        <v>725000</v>
      </c>
      <c r="M26" s="379"/>
      <c r="N26" s="378"/>
      <c r="O26" s="380"/>
      <c r="P26" s="381" t="s">
        <v>78</v>
      </c>
      <c r="Q26" s="382" t="s">
        <v>78</v>
      </c>
      <c r="R26" s="383" t="s">
        <v>78</v>
      </c>
    </row>
    <row r="27" spans="1:18" s="191" customFormat="1" ht="26.25">
      <c r="A27" s="186" t="s">
        <v>609</v>
      </c>
      <c r="B27" s="186">
        <v>7509001</v>
      </c>
      <c r="C27" s="186" t="s">
        <v>610</v>
      </c>
      <c r="D27" s="186" t="s">
        <v>611</v>
      </c>
      <c r="E27" s="186" t="s">
        <v>80</v>
      </c>
      <c r="F27" s="186">
        <v>2023</v>
      </c>
      <c r="G27" s="186">
        <v>2</v>
      </c>
      <c r="H27" s="186" t="s">
        <v>12</v>
      </c>
      <c r="I27" s="188">
        <v>305</v>
      </c>
      <c r="J27" s="186" t="s">
        <v>8</v>
      </c>
      <c r="K27" s="189">
        <v>1716000</v>
      </c>
      <c r="L27" s="189">
        <v>1716000</v>
      </c>
      <c r="M27" s="190"/>
      <c r="N27" s="189"/>
      <c r="O27" s="278"/>
      <c r="P27" s="313">
        <v>12</v>
      </c>
      <c r="Q27" s="248">
        <v>2</v>
      </c>
      <c r="R27" s="314" t="s">
        <v>751</v>
      </c>
    </row>
    <row r="28" spans="1:18" s="191" customFormat="1" ht="26.25">
      <c r="A28" s="186" t="s">
        <v>625</v>
      </c>
      <c r="B28" s="186">
        <v>8584001</v>
      </c>
      <c r="C28" s="186" t="s">
        <v>626</v>
      </c>
      <c r="D28" s="186" t="s">
        <v>627</v>
      </c>
      <c r="E28" s="186" t="s">
        <v>628</v>
      </c>
      <c r="F28" s="186">
        <v>2023</v>
      </c>
      <c r="G28" s="186">
        <v>2</v>
      </c>
      <c r="H28" s="186" t="s">
        <v>12</v>
      </c>
      <c r="I28" s="188">
        <v>265</v>
      </c>
      <c r="J28" s="186" t="s">
        <v>8</v>
      </c>
      <c r="K28" s="189">
        <v>10926873</v>
      </c>
      <c r="L28" s="189">
        <v>10926873</v>
      </c>
      <c r="M28" s="190"/>
      <c r="N28" s="189"/>
      <c r="O28" s="278"/>
      <c r="P28" s="313">
        <v>11</v>
      </c>
      <c r="Q28" s="248">
        <v>3</v>
      </c>
      <c r="R28" s="314" t="s">
        <v>751</v>
      </c>
    </row>
    <row r="29" spans="1:18" s="191" customFormat="1" ht="26.25">
      <c r="A29" s="186" t="s">
        <v>581</v>
      </c>
      <c r="B29" s="186">
        <v>5715001</v>
      </c>
      <c r="C29" s="186" t="s">
        <v>630</v>
      </c>
      <c r="D29" s="186" t="s">
        <v>632</v>
      </c>
      <c r="E29" s="186" t="s">
        <v>631</v>
      </c>
      <c r="F29" s="186">
        <v>2023</v>
      </c>
      <c r="G29" s="186">
        <v>2</v>
      </c>
      <c r="H29" s="186" t="s">
        <v>12</v>
      </c>
      <c r="I29" s="188">
        <v>182</v>
      </c>
      <c r="J29" s="186" t="s">
        <v>8</v>
      </c>
      <c r="K29" s="189">
        <v>250000000</v>
      </c>
      <c r="L29" s="189">
        <v>250000000</v>
      </c>
      <c r="M29" s="190"/>
      <c r="N29" s="189"/>
      <c r="O29" s="278"/>
      <c r="P29" s="313">
        <v>11</v>
      </c>
      <c r="Q29" s="248">
        <v>3</v>
      </c>
      <c r="R29" s="314" t="s">
        <v>751</v>
      </c>
    </row>
    <row r="30" spans="1:18" s="191" customFormat="1" ht="26.25">
      <c r="A30" s="186" t="s">
        <v>605</v>
      </c>
      <c r="B30" s="186">
        <v>9926001</v>
      </c>
      <c r="C30" s="186" t="s">
        <v>606</v>
      </c>
      <c r="D30" s="186" t="s">
        <v>607</v>
      </c>
      <c r="E30" s="186" t="s">
        <v>608</v>
      </c>
      <c r="F30" s="186">
        <v>2023</v>
      </c>
      <c r="G30" s="186">
        <v>2</v>
      </c>
      <c r="H30" s="186" t="s">
        <v>12</v>
      </c>
      <c r="I30" s="188">
        <v>174</v>
      </c>
      <c r="J30" s="186" t="s">
        <v>8</v>
      </c>
      <c r="K30" s="189">
        <v>5715000</v>
      </c>
      <c r="L30" s="189">
        <v>5715000</v>
      </c>
      <c r="M30" s="190"/>
      <c r="N30" s="189"/>
      <c r="O30" s="278"/>
      <c r="P30" s="323">
        <v>18</v>
      </c>
      <c r="Q30" s="261">
        <v>3</v>
      </c>
      <c r="R30" s="324" t="s">
        <v>751</v>
      </c>
    </row>
    <row r="31" spans="1:18" s="191" customFormat="1" ht="12.75">
      <c r="A31" s="186" t="s">
        <v>216</v>
      </c>
      <c r="B31" s="186">
        <v>2258001</v>
      </c>
      <c r="C31" s="186" t="s">
        <v>612</v>
      </c>
      <c r="D31" s="186" t="s">
        <v>613</v>
      </c>
      <c r="E31" s="186" t="s">
        <v>614</v>
      </c>
      <c r="F31" s="186">
        <v>2023</v>
      </c>
      <c r="G31" s="186">
        <v>2</v>
      </c>
      <c r="H31" s="186" t="s">
        <v>11</v>
      </c>
      <c r="I31" s="188">
        <v>149</v>
      </c>
      <c r="J31" s="186" t="s">
        <v>8</v>
      </c>
      <c r="K31" s="189">
        <v>578000</v>
      </c>
      <c r="L31" s="189">
        <v>578000</v>
      </c>
      <c r="M31" s="190"/>
      <c r="N31" s="189"/>
      <c r="O31" s="278"/>
      <c r="P31" s="313">
        <v>23</v>
      </c>
      <c r="Q31" s="248">
        <v>4</v>
      </c>
      <c r="R31" s="314" t="s">
        <v>751</v>
      </c>
    </row>
    <row r="32" spans="1:18" s="191" customFormat="1" ht="39">
      <c r="A32" s="186" t="s">
        <v>335</v>
      </c>
      <c r="B32" s="186">
        <v>3126001</v>
      </c>
      <c r="C32" s="186" t="s">
        <v>622</v>
      </c>
      <c r="D32" s="186" t="s">
        <v>623</v>
      </c>
      <c r="E32" s="186" t="s">
        <v>624</v>
      </c>
      <c r="F32" s="186">
        <v>2023</v>
      </c>
      <c r="G32" s="186">
        <v>2</v>
      </c>
      <c r="H32" s="186" t="s">
        <v>14</v>
      </c>
      <c r="I32" s="188">
        <v>139</v>
      </c>
      <c r="J32" s="186" t="s">
        <v>8</v>
      </c>
      <c r="K32" s="189">
        <v>393000</v>
      </c>
      <c r="L32" s="189">
        <v>393000</v>
      </c>
      <c r="M32" s="190"/>
      <c r="N32" s="189"/>
      <c r="O32" s="278"/>
      <c r="P32" s="313">
        <v>16</v>
      </c>
      <c r="Q32" s="248">
        <v>1</v>
      </c>
      <c r="R32" s="314" t="s">
        <v>751</v>
      </c>
    </row>
    <row r="33" spans="1:18" s="191" customFormat="1" ht="26.25">
      <c r="A33" s="186" t="s">
        <v>618</v>
      </c>
      <c r="B33" s="186">
        <v>3135001</v>
      </c>
      <c r="C33" s="186" t="s">
        <v>619</v>
      </c>
      <c r="D33" s="186" t="s">
        <v>620</v>
      </c>
      <c r="E33" s="186" t="s">
        <v>621</v>
      </c>
      <c r="F33" s="186">
        <v>2023</v>
      </c>
      <c r="G33" s="186">
        <v>2</v>
      </c>
      <c r="H33" s="186" t="s">
        <v>14</v>
      </c>
      <c r="I33" s="188">
        <v>129</v>
      </c>
      <c r="J33" s="186" t="s">
        <v>8</v>
      </c>
      <c r="K33" s="189">
        <v>2528000</v>
      </c>
      <c r="L33" s="189">
        <v>2528000</v>
      </c>
      <c r="M33" s="190"/>
      <c r="N33" s="189"/>
      <c r="O33" s="278"/>
      <c r="P33" s="313">
        <v>4</v>
      </c>
      <c r="Q33" s="248" t="s">
        <v>78</v>
      </c>
      <c r="R33" s="314" t="s">
        <v>690</v>
      </c>
    </row>
    <row r="34" spans="1:18" s="191" customFormat="1" ht="39">
      <c r="A34" s="186" t="s">
        <v>584</v>
      </c>
      <c r="B34" s="186">
        <v>484001</v>
      </c>
      <c r="C34" s="186" t="s">
        <v>616</v>
      </c>
      <c r="D34" s="186" t="s">
        <v>615</v>
      </c>
      <c r="E34" s="186" t="s">
        <v>617</v>
      </c>
      <c r="F34" s="186">
        <v>2023</v>
      </c>
      <c r="G34" s="186">
        <v>2</v>
      </c>
      <c r="H34" s="186" t="s">
        <v>13</v>
      </c>
      <c r="I34" s="188">
        <v>129</v>
      </c>
      <c r="J34" s="186" t="s">
        <v>8</v>
      </c>
      <c r="K34" s="189">
        <v>999000</v>
      </c>
      <c r="L34" s="189">
        <v>999000</v>
      </c>
      <c r="M34" s="190"/>
      <c r="N34" s="189"/>
      <c r="O34" s="278"/>
      <c r="P34" s="313">
        <v>18</v>
      </c>
      <c r="Q34" s="248">
        <v>1</v>
      </c>
      <c r="R34" s="314" t="s">
        <v>751</v>
      </c>
    </row>
    <row r="35" spans="1:18" s="191" customFormat="1" ht="39">
      <c r="A35" s="166" t="s">
        <v>596</v>
      </c>
      <c r="B35" s="167" t="s">
        <v>597</v>
      </c>
      <c r="C35" s="166" t="s">
        <v>55</v>
      </c>
      <c r="D35" s="166" t="s">
        <v>598</v>
      </c>
      <c r="E35" s="216" t="s">
        <v>599</v>
      </c>
      <c r="F35" s="166">
        <v>2023</v>
      </c>
      <c r="G35" s="166">
        <v>1</v>
      </c>
      <c r="H35" s="166" t="s">
        <v>20</v>
      </c>
      <c r="I35" s="168" t="s">
        <v>20</v>
      </c>
      <c r="J35" s="166" t="s">
        <v>75</v>
      </c>
      <c r="K35" s="170">
        <v>355400</v>
      </c>
      <c r="L35" s="170">
        <v>355400</v>
      </c>
      <c r="M35" s="169">
        <v>44799</v>
      </c>
      <c r="N35" s="170">
        <v>355400</v>
      </c>
      <c r="O35" s="279">
        <f>L35-N35</f>
        <v>0</v>
      </c>
      <c r="P35" s="315" t="s">
        <v>78</v>
      </c>
      <c r="Q35" s="253" t="s">
        <v>78</v>
      </c>
      <c r="R35" s="322" t="s">
        <v>78</v>
      </c>
    </row>
    <row r="36" spans="1:18" s="171" customFormat="1" ht="26.25">
      <c r="A36" s="186" t="s">
        <v>592</v>
      </c>
      <c r="B36" s="187" t="s">
        <v>593</v>
      </c>
      <c r="C36" s="186" t="s">
        <v>55</v>
      </c>
      <c r="D36" s="186" t="s">
        <v>594</v>
      </c>
      <c r="E36" s="182" t="s">
        <v>595</v>
      </c>
      <c r="F36" s="186">
        <v>2023</v>
      </c>
      <c r="G36" s="186">
        <v>1</v>
      </c>
      <c r="H36" s="186" t="s">
        <v>20</v>
      </c>
      <c r="I36" s="188" t="s">
        <v>20</v>
      </c>
      <c r="J36" s="186" t="s">
        <v>8</v>
      </c>
      <c r="K36" s="189">
        <v>326500</v>
      </c>
      <c r="L36" s="189">
        <v>326500</v>
      </c>
      <c r="M36" s="190"/>
      <c r="N36" s="189"/>
      <c r="O36" s="278"/>
      <c r="P36" s="313" t="s">
        <v>78</v>
      </c>
      <c r="Q36" s="248" t="s">
        <v>78</v>
      </c>
      <c r="R36" s="321" t="s">
        <v>78</v>
      </c>
    </row>
    <row r="37" spans="1:18" s="191" customFormat="1" ht="39">
      <c r="A37" s="166" t="s">
        <v>588</v>
      </c>
      <c r="B37" s="167" t="s">
        <v>590</v>
      </c>
      <c r="C37" s="166" t="s">
        <v>55</v>
      </c>
      <c r="D37" s="166" t="s">
        <v>589</v>
      </c>
      <c r="E37" s="195" t="s">
        <v>591</v>
      </c>
      <c r="F37" s="166">
        <v>2023</v>
      </c>
      <c r="G37" s="166">
        <v>1</v>
      </c>
      <c r="H37" s="166" t="s">
        <v>20</v>
      </c>
      <c r="I37" s="168" t="s">
        <v>20</v>
      </c>
      <c r="J37" s="166" t="s">
        <v>75</v>
      </c>
      <c r="K37" s="170">
        <v>194082</v>
      </c>
      <c r="L37" s="170">
        <v>194082</v>
      </c>
      <c r="M37" s="169">
        <v>44792</v>
      </c>
      <c r="N37" s="170">
        <v>194082</v>
      </c>
      <c r="O37" s="279">
        <f>L37-N37</f>
        <v>0</v>
      </c>
      <c r="P37" s="315" t="s">
        <v>78</v>
      </c>
      <c r="Q37" s="253" t="s">
        <v>78</v>
      </c>
      <c r="R37" s="322" t="s">
        <v>78</v>
      </c>
    </row>
    <row r="38" spans="1:18" s="171" customFormat="1" ht="12.75">
      <c r="A38" s="166" t="s">
        <v>584</v>
      </c>
      <c r="B38" s="167" t="s">
        <v>587</v>
      </c>
      <c r="C38" s="166" t="s">
        <v>55</v>
      </c>
      <c r="D38" s="166" t="s">
        <v>585</v>
      </c>
      <c r="E38" s="195" t="s">
        <v>586</v>
      </c>
      <c r="F38" s="166">
        <v>2023</v>
      </c>
      <c r="G38" s="166">
        <v>1</v>
      </c>
      <c r="H38" s="166" t="s">
        <v>20</v>
      </c>
      <c r="I38" s="168" t="s">
        <v>20</v>
      </c>
      <c r="J38" s="166" t="s">
        <v>75</v>
      </c>
      <c r="K38" s="170">
        <v>28500</v>
      </c>
      <c r="L38" s="170">
        <v>28500</v>
      </c>
      <c r="M38" s="169">
        <v>44736</v>
      </c>
      <c r="N38" s="170">
        <v>28500</v>
      </c>
      <c r="O38" s="279">
        <f>L38-N38</f>
        <v>0</v>
      </c>
      <c r="P38" s="315" t="s">
        <v>78</v>
      </c>
      <c r="Q38" s="253" t="s">
        <v>78</v>
      </c>
      <c r="R38" s="322" t="s">
        <v>78</v>
      </c>
    </row>
    <row r="39" spans="1:18" s="171" customFormat="1" ht="26.25">
      <c r="A39" s="166" t="s">
        <v>173</v>
      </c>
      <c r="B39" s="167" t="s">
        <v>174</v>
      </c>
      <c r="C39" s="166" t="s">
        <v>55</v>
      </c>
      <c r="D39" s="166" t="s">
        <v>583</v>
      </c>
      <c r="E39" s="195" t="s">
        <v>334</v>
      </c>
      <c r="F39" s="166">
        <v>2023</v>
      </c>
      <c r="G39" s="166">
        <v>1</v>
      </c>
      <c r="H39" s="166" t="s">
        <v>20</v>
      </c>
      <c r="I39" s="168" t="s">
        <v>20</v>
      </c>
      <c r="J39" s="166" t="s">
        <v>75</v>
      </c>
      <c r="K39" s="170">
        <v>400000</v>
      </c>
      <c r="L39" s="170">
        <v>400000</v>
      </c>
      <c r="M39" s="169">
        <v>44736</v>
      </c>
      <c r="N39" s="170">
        <v>400000</v>
      </c>
      <c r="O39" s="279">
        <f>L39-N39</f>
        <v>0</v>
      </c>
      <c r="P39" s="315" t="s">
        <v>78</v>
      </c>
      <c r="Q39" s="253" t="s">
        <v>78</v>
      </c>
      <c r="R39" s="322" t="s">
        <v>78</v>
      </c>
    </row>
    <row r="40" spans="1:18" s="171" customFormat="1" ht="26.25">
      <c r="A40" s="166" t="s">
        <v>581</v>
      </c>
      <c r="B40" s="166">
        <v>5715001</v>
      </c>
      <c r="C40" s="166" t="s">
        <v>55</v>
      </c>
      <c r="D40" s="166" t="s">
        <v>582</v>
      </c>
      <c r="E40" s="195" t="s">
        <v>334</v>
      </c>
      <c r="F40" s="166">
        <v>2023</v>
      </c>
      <c r="G40" s="166">
        <v>1</v>
      </c>
      <c r="H40" s="166" t="s">
        <v>20</v>
      </c>
      <c r="I40" s="168" t="s">
        <v>20</v>
      </c>
      <c r="J40" s="166" t="s">
        <v>75</v>
      </c>
      <c r="K40" s="170">
        <v>13300000</v>
      </c>
      <c r="L40" s="170">
        <v>13300000</v>
      </c>
      <c r="M40" s="169">
        <v>44827</v>
      </c>
      <c r="N40" s="170">
        <v>13300000</v>
      </c>
      <c r="O40" s="279">
        <f>L40-N40</f>
        <v>0</v>
      </c>
      <c r="P40" s="315" t="s">
        <v>78</v>
      </c>
      <c r="Q40" s="253" t="s">
        <v>78</v>
      </c>
      <c r="R40" s="322" t="s">
        <v>78</v>
      </c>
    </row>
    <row r="41" spans="1:18" s="171" customFormat="1" ht="26.25">
      <c r="A41" s="376" t="s">
        <v>600</v>
      </c>
      <c r="B41" s="376" t="s">
        <v>55</v>
      </c>
      <c r="C41" s="376" t="s">
        <v>55</v>
      </c>
      <c r="D41" s="376" t="s">
        <v>726</v>
      </c>
      <c r="E41" s="384" t="s">
        <v>601</v>
      </c>
      <c r="F41" s="376">
        <v>2023</v>
      </c>
      <c r="G41" s="376">
        <v>1</v>
      </c>
      <c r="H41" s="376" t="s">
        <v>200</v>
      </c>
      <c r="I41" s="377" t="s">
        <v>200</v>
      </c>
      <c r="J41" s="376" t="s">
        <v>8</v>
      </c>
      <c r="K41" s="378">
        <v>4738500</v>
      </c>
      <c r="L41" s="378">
        <v>4738500</v>
      </c>
      <c r="M41" s="379"/>
      <c r="N41" s="378"/>
      <c r="O41" s="380"/>
      <c r="P41" s="381" t="s">
        <v>78</v>
      </c>
      <c r="Q41" s="382" t="s">
        <v>78</v>
      </c>
      <c r="R41" s="383" t="s">
        <v>78</v>
      </c>
    </row>
    <row r="42" spans="1:18" s="191" customFormat="1" ht="12.75">
      <c r="A42" s="186" t="s">
        <v>559</v>
      </c>
      <c r="B42" s="186">
        <v>723001</v>
      </c>
      <c r="C42" s="186" t="s">
        <v>560</v>
      </c>
      <c r="D42" s="186" t="s">
        <v>561</v>
      </c>
      <c r="E42" s="182" t="s">
        <v>562</v>
      </c>
      <c r="F42" s="186">
        <v>2023</v>
      </c>
      <c r="G42" s="186">
        <v>1</v>
      </c>
      <c r="H42" s="186" t="s">
        <v>12</v>
      </c>
      <c r="I42" s="188">
        <v>295</v>
      </c>
      <c r="J42" s="186" t="s">
        <v>8</v>
      </c>
      <c r="K42" s="189">
        <v>9528000</v>
      </c>
      <c r="L42" s="189">
        <v>9528000</v>
      </c>
      <c r="M42" s="190"/>
      <c r="N42" s="189"/>
      <c r="O42" s="278"/>
      <c r="P42" s="313">
        <v>19</v>
      </c>
      <c r="Q42" s="248">
        <v>3</v>
      </c>
      <c r="R42" s="314" t="s">
        <v>751</v>
      </c>
    </row>
    <row r="43" spans="1:18" s="191" customFormat="1" ht="26.25">
      <c r="A43" s="186" t="s">
        <v>551</v>
      </c>
      <c r="B43" s="186">
        <v>5052001</v>
      </c>
      <c r="C43" s="186" t="s">
        <v>573</v>
      </c>
      <c r="D43" s="186" t="s">
        <v>574</v>
      </c>
      <c r="E43" s="182" t="s">
        <v>188</v>
      </c>
      <c r="F43" s="186">
        <v>2023</v>
      </c>
      <c r="G43" s="186">
        <v>1</v>
      </c>
      <c r="H43" s="186" t="s">
        <v>12</v>
      </c>
      <c r="I43" s="188">
        <v>250</v>
      </c>
      <c r="J43" s="186" t="s">
        <v>8</v>
      </c>
      <c r="K43" s="189">
        <v>1685000</v>
      </c>
      <c r="L43" s="189">
        <v>1685000</v>
      </c>
      <c r="M43" s="190"/>
      <c r="N43" s="189"/>
      <c r="O43" s="278"/>
      <c r="P43" s="313">
        <v>19</v>
      </c>
      <c r="Q43" s="248">
        <v>2</v>
      </c>
      <c r="R43" s="314" t="s">
        <v>751</v>
      </c>
    </row>
    <row r="44" spans="1:18" s="191" customFormat="1" ht="26.25">
      <c r="A44" s="186" t="s">
        <v>489</v>
      </c>
      <c r="B44" s="186">
        <v>1811002</v>
      </c>
      <c r="C44" s="186" t="s">
        <v>602</v>
      </c>
      <c r="D44" s="186" t="s">
        <v>603</v>
      </c>
      <c r="E44" s="182" t="s">
        <v>604</v>
      </c>
      <c r="F44" s="186">
        <v>2023</v>
      </c>
      <c r="G44" s="186">
        <v>1</v>
      </c>
      <c r="H44" s="186" t="s">
        <v>12</v>
      </c>
      <c r="I44" s="188">
        <v>234</v>
      </c>
      <c r="J44" s="186" t="s">
        <v>8</v>
      </c>
      <c r="K44" s="189">
        <v>7088000</v>
      </c>
      <c r="L44" s="189">
        <v>7088000</v>
      </c>
      <c r="M44" s="190"/>
      <c r="N44" s="189"/>
      <c r="O44" s="278"/>
      <c r="P44" s="313">
        <v>17</v>
      </c>
      <c r="Q44" s="248">
        <v>3</v>
      </c>
      <c r="R44" s="314" t="s">
        <v>751</v>
      </c>
    </row>
    <row r="45" spans="1:18" s="191" customFormat="1" ht="26.25">
      <c r="A45" s="174" t="s">
        <v>542</v>
      </c>
      <c r="B45" s="174">
        <v>1803001</v>
      </c>
      <c r="C45" s="174" t="s">
        <v>556</v>
      </c>
      <c r="D45" s="174" t="s">
        <v>557</v>
      </c>
      <c r="E45" s="206" t="s">
        <v>558</v>
      </c>
      <c r="F45" s="174">
        <v>2023</v>
      </c>
      <c r="G45" s="174">
        <v>1</v>
      </c>
      <c r="H45" s="174" t="s">
        <v>13</v>
      </c>
      <c r="I45" s="176">
        <v>162</v>
      </c>
      <c r="J45" s="174" t="s">
        <v>58</v>
      </c>
      <c r="K45" s="177">
        <v>304000</v>
      </c>
      <c r="L45" s="177">
        <v>304000</v>
      </c>
      <c r="M45" s="178"/>
      <c r="N45" s="177"/>
      <c r="O45" s="282"/>
      <c r="P45" s="325">
        <v>11</v>
      </c>
      <c r="Q45" s="175">
        <v>1</v>
      </c>
      <c r="R45" s="326" t="s">
        <v>751</v>
      </c>
    </row>
    <row r="46" spans="1:18" s="191" customFormat="1" ht="26.25">
      <c r="A46" s="186" t="s">
        <v>441</v>
      </c>
      <c r="B46" s="186">
        <v>2122001</v>
      </c>
      <c r="C46" s="186" t="s">
        <v>563</v>
      </c>
      <c r="D46" s="186" t="s">
        <v>564</v>
      </c>
      <c r="E46" s="182" t="s">
        <v>565</v>
      </c>
      <c r="F46" s="186">
        <v>2023</v>
      </c>
      <c r="G46" s="186">
        <v>1</v>
      </c>
      <c r="H46" s="186" t="s">
        <v>14</v>
      </c>
      <c r="I46" s="188">
        <v>160</v>
      </c>
      <c r="J46" s="186" t="s">
        <v>8</v>
      </c>
      <c r="K46" s="189">
        <v>756000</v>
      </c>
      <c r="L46" s="189">
        <v>756000</v>
      </c>
      <c r="M46" s="190"/>
      <c r="N46" s="189"/>
      <c r="O46" s="278"/>
      <c r="P46" s="313">
        <v>8</v>
      </c>
      <c r="Q46" s="248">
        <v>1</v>
      </c>
      <c r="R46" s="314" t="s">
        <v>690</v>
      </c>
    </row>
    <row r="47" spans="1:18" s="191" customFormat="1" ht="26.25">
      <c r="A47" s="186" t="s">
        <v>388</v>
      </c>
      <c r="B47" s="186">
        <v>8439001</v>
      </c>
      <c r="C47" s="186" t="s">
        <v>566</v>
      </c>
      <c r="D47" s="186" t="s">
        <v>567</v>
      </c>
      <c r="E47" s="182" t="s">
        <v>568</v>
      </c>
      <c r="F47" s="186">
        <v>2023</v>
      </c>
      <c r="G47" s="186">
        <v>1</v>
      </c>
      <c r="H47" s="186" t="s">
        <v>13</v>
      </c>
      <c r="I47" s="188">
        <v>152</v>
      </c>
      <c r="J47" s="186" t="s">
        <v>8</v>
      </c>
      <c r="K47" s="189">
        <v>1531000</v>
      </c>
      <c r="L47" s="189">
        <v>1531000</v>
      </c>
      <c r="M47" s="190"/>
      <c r="N47" s="189"/>
      <c r="O47" s="278"/>
      <c r="P47" s="313">
        <v>6</v>
      </c>
      <c r="Q47" s="248">
        <v>1</v>
      </c>
      <c r="R47" s="314" t="s">
        <v>690</v>
      </c>
    </row>
    <row r="48" spans="1:18" s="191" customFormat="1" ht="12.75">
      <c r="A48" s="186" t="s">
        <v>569</v>
      </c>
      <c r="B48" s="186">
        <v>1946001</v>
      </c>
      <c r="C48" s="186" t="s">
        <v>570</v>
      </c>
      <c r="D48" s="186" t="s">
        <v>571</v>
      </c>
      <c r="E48" s="182" t="s">
        <v>572</v>
      </c>
      <c r="F48" s="186">
        <v>2023</v>
      </c>
      <c r="G48" s="186">
        <v>1</v>
      </c>
      <c r="H48" s="186" t="s">
        <v>12</v>
      </c>
      <c r="I48" s="188">
        <v>149</v>
      </c>
      <c r="J48" s="186" t="s">
        <v>8</v>
      </c>
      <c r="K48" s="189">
        <v>663300</v>
      </c>
      <c r="L48" s="189">
        <v>663300</v>
      </c>
      <c r="M48" s="190"/>
      <c r="N48" s="189"/>
      <c r="O48" s="278"/>
      <c r="P48" s="313">
        <v>12</v>
      </c>
      <c r="Q48" s="248">
        <v>2</v>
      </c>
      <c r="R48" s="314" t="s">
        <v>751</v>
      </c>
    </row>
    <row r="49" spans="1:18" s="191" customFormat="1" ht="26.25">
      <c r="A49" s="186" t="s">
        <v>335</v>
      </c>
      <c r="B49" s="186">
        <v>3126001</v>
      </c>
      <c r="C49" s="186" t="s">
        <v>578</v>
      </c>
      <c r="D49" s="186" t="s">
        <v>579</v>
      </c>
      <c r="E49" s="182" t="s">
        <v>580</v>
      </c>
      <c r="F49" s="186">
        <v>2023</v>
      </c>
      <c r="G49" s="186">
        <v>1</v>
      </c>
      <c r="H49" s="186" t="s">
        <v>13</v>
      </c>
      <c r="I49" s="188">
        <v>139</v>
      </c>
      <c r="J49" s="186" t="s">
        <v>8</v>
      </c>
      <c r="K49" s="189">
        <v>439000</v>
      </c>
      <c r="L49" s="189">
        <v>439000</v>
      </c>
      <c r="M49" s="190"/>
      <c r="N49" s="189"/>
      <c r="O49" s="278"/>
      <c r="P49" s="313">
        <v>16</v>
      </c>
      <c r="Q49" s="248">
        <v>1</v>
      </c>
      <c r="R49" s="314" t="s">
        <v>751</v>
      </c>
    </row>
    <row r="50" spans="1:18" s="179" customFormat="1" ht="12.75">
      <c r="A50" s="186" t="s">
        <v>18</v>
      </c>
      <c r="B50" s="186">
        <v>5208001</v>
      </c>
      <c r="C50" s="186" t="s">
        <v>575</v>
      </c>
      <c r="D50" s="186" t="s">
        <v>576</v>
      </c>
      <c r="E50" s="182" t="s">
        <v>577</v>
      </c>
      <c r="F50" s="186">
        <v>2023</v>
      </c>
      <c r="G50" s="186">
        <v>1</v>
      </c>
      <c r="H50" s="186" t="s">
        <v>17</v>
      </c>
      <c r="I50" s="188">
        <v>127</v>
      </c>
      <c r="J50" s="186" t="s">
        <v>8</v>
      </c>
      <c r="K50" s="189">
        <v>6200000</v>
      </c>
      <c r="L50" s="189">
        <v>6200000</v>
      </c>
      <c r="M50" s="190"/>
      <c r="N50" s="189"/>
      <c r="O50" s="278"/>
      <c r="P50" s="313">
        <v>9</v>
      </c>
      <c r="Q50" s="248">
        <v>1</v>
      </c>
      <c r="R50" s="314" t="s">
        <v>690</v>
      </c>
    </row>
    <row r="51" spans="1:18" s="196" customFormat="1" ht="26.25">
      <c r="A51" s="210" t="s">
        <v>493</v>
      </c>
      <c r="B51" s="213" t="s">
        <v>494</v>
      </c>
      <c r="C51" s="213" t="s">
        <v>518</v>
      </c>
      <c r="D51" s="210" t="s">
        <v>519</v>
      </c>
      <c r="E51" s="217" t="s">
        <v>520</v>
      </c>
      <c r="F51" s="218">
        <v>2022</v>
      </c>
      <c r="G51" s="218">
        <v>4</v>
      </c>
      <c r="H51" s="210" t="s">
        <v>12</v>
      </c>
      <c r="I51" s="188">
        <v>272</v>
      </c>
      <c r="J51" s="218" t="s">
        <v>8</v>
      </c>
      <c r="K51" s="220">
        <v>4192000</v>
      </c>
      <c r="L51" s="222">
        <v>4192000</v>
      </c>
      <c r="M51" s="223"/>
      <c r="N51" s="226"/>
      <c r="O51" s="283"/>
      <c r="P51" s="327">
        <v>7</v>
      </c>
      <c r="Q51" s="254" t="s">
        <v>78</v>
      </c>
      <c r="R51" s="385" t="s">
        <v>690</v>
      </c>
    </row>
    <row r="52" spans="1:18" s="191" customFormat="1" ht="12.75">
      <c r="A52" s="210" t="s">
        <v>521</v>
      </c>
      <c r="B52" s="213" t="s">
        <v>522</v>
      </c>
      <c r="C52" s="213" t="s">
        <v>523</v>
      </c>
      <c r="D52" s="210" t="s">
        <v>524</v>
      </c>
      <c r="E52" s="217" t="s">
        <v>525</v>
      </c>
      <c r="F52" s="218">
        <v>2022</v>
      </c>
      <c r="G52" s="218">
        <v>4</v>
      </c>
      <c r="H52" s="210" t="s">
        <v>12</v>
      </c>
      <c r="I52" s="188">
        <v>264</v>
      </c>
      <c r="J52" s="218" t="s">
        <v>8</v>
      </c>
      <c r="K52" s="220">
        <v>6241000</v>
      </c>
      <c r="L52" s="222">
        <v>6241000</v>
      </c>
      <c r="M52" s="223"/>
      <c r="N52" s="226"/>
      <c r="O52" s="283"/>
      <c r="P52" s="327">
        <v>6</v>
      </c>
      <c r="Q52" s="254">
        <v>2</v>
      </c>
      <c r="R52" s="314" t="s">
        <v>690</v>
      </c>
    </row>
    <row r="53" spans="1:18" s="191" customFormat="1" ht="26.25">
      <c r="A53" s="210" t="s">
        <v>531</v>
      </c>
      <c r="B53" s="213" t="s">
        <v>532</v>
      </c>
      <c r="C53" s="213" t="s">
        <v>533</v>
      </c>
      <c r="D53" s="210" t="s">
        <v>534</v>
      </c>
      <c r="E53" s="217" t="s">
        <v>188</v>
      </c>
      <c r="F53" s="218">
        <v>2022</v>
      </c>
      <c r="G53" s="218">
        <v>4</v>
      </c>
      <c r="H53" s="210" t="s">
        <v>12</v>
      </c>
      <c r="I53" s="188">
        <v>245</v>
      </c>
      <c r="J53" s="218" t="s">
        <v>8</v>
      </c>
      <c r="K53" s="220">
        <v>319000</v>
      </c>
      <c r="L53" s="222">
        <v>319000</v>
      </c>
      <c r="M53" s="223"/>
      <c r="N53" s="226"/>
      <c r="O53" s="283"/>
      <c r="P53" s="327">
        <v>11</v>
      </c>
      <c r="Q53" s="254">
        <v>2</v>
      </c>
      <c r="R53" s="385" t="s">
        <v>751</v>
      </c>
    </row>
    <row r="54" spans="1:18" s="27" customFormat="1" ht="13.5">
      <c r="A54" s="157" t="s">
        <v>507</v>
      </c>
      <c r="B54" s="158" t="s">
        <v>508</v>
      </c>
      <c r="C54" s="158" t="s">
        <v>509</v>
      </c>
      <c r="D54" s="157" t="s">
        <v>510</v>
      </c>
      <c r="E54" s="182" t="s">
        <v>74</v>
      </c>
      <c r="F54" s="28">
        <v>2022</v>
      </c>
      <c r="G54" s="28">
        <v>4</v>
      </c>
      <c r="H54" s="157" t="s">
        <v>12</v>
      </c>
      <c r="I54" s="159">
        <v>224</v>
      </c>
      <c r="J54" s="28" t="s">
        <v>8</v>
      </c>
      <c r="K54" s="183">
        <v>6173000</v>
      </c>
      <c r="L54" s="192">
        <v>6173000</v>
      </c>
      <c r="M54" s="160"/>
      <c r="N54" s="161"/>
      <c r="O54" s="284"/>
      <c r="P54" s="328">
        <v>15</v>
      </c>
      <c r="Q54" s="249">
        <v>2</v>
      </c>
      <c r="R54" s="386" t="s">
        <v>751</v>
      </c>
    </row>
    <row r="55" spans="1:18" s="27" customFormat="1" ht="26.25">
      <c r="A55" s="157" t="s">
        <v>514</v>
      </c>
      <c r="B55" s="158" t="s">
        <v>515</v>
      </c>
      <c r="C55" s="158" t="s">
        <v>516</v>
      </c>
      <c r="D55" s="157" t="s">
        <v>517</v>
      </c>
      <c r="E55" s="182" t="s">
        <v>188</v>
      </c>
      <c r="F55" s="28">
        <v>2022</v>
      </c>
      <c r="G55" s="28">
        <v>4</v>
      </c>
      <c r="H55" s="157" t="s">
        <v>12</v>
      </c>
      <c r="I55" s="159">
        <v>222</v>
      </c>
      <c r="J55" s="28" t="s">
        <v>8</v>
      </c>
      <c r="K55" s="183">
        <v>1915530</v>
      </c>
      <c r="L55" s="192">
        <v>3090000</v>
      </c>
      <c r="M55" s="160"/>
      <c r="N55" s="161"/>
      <c r="O55" s="284"/>
      <c r="P55" s="328">
        <v>19</v>
      </c>
      <c r="Q55" s="249">
        <v>2</v>
      </c>
      <c r="R55" s="386" t="s">
        <v>751</v>
      </c>
    </row>
    <row r="56" spans="1:18" s="27" customFormat="1" ht="39">
      <c r="A56" s="157" t="s">
        <v>526</v>
      </c>
      <c r="B56" s="158" t="s">
        <v>527</v>
      </c>
      <c r="C56" s="158" t="s">
        <v>528</v>
      </c>
      <c r="D56" s="157" t="s">
        <v>529</v>
      </c>
      <c r="E56" s="182" t="s">
        <v>530</v>
      </c>
      <c r="F56" s="28">
        <v>2022</v>
      </c>
      <c r="G56" s="28">
        <v>4</v>
      </c>
      <c r="H56" s="157" t="s">
        <v>15</v>
      </c>
      <c r="I56" s="159">
        <v>200</v>
      </c>
      <c r="J56" s="28" t="s">
        <v>8</v>
      </c>
      <c r="K56" s="183">
        <v>8056000</v>
      </c>
      <c r="L56" s="192">
        <v>8056000</v>
      </c>
      <c r="M56" s="160"/>
      <c r="N56" s="161"/>
      <c r="O56" s="284"/>
      <c r="P56" s="328">
        <v>17</v>
      </c>
      <c r="Q56" s="249">
        <v>1</v>
      </c>
      <c r="R56" s="386" t="s">
        <v>751</v>
      </c>
    </row>
    <row r="57" spans="1:18" s="27" customFormat="1" ht="13.5">
      <c r="A57" s="157" t="s">
        <v>546</v>
      </c>
      <c r="B57" s="158" t="s">
        <v>547</v>
      </c>
      <c r="C57" s="158" t="s">
        <v>548</v>
      </c>
      <c r="D57" s="157" t="s">
        <v>549</v>
      </c>
      <c r="E57" s="182" t="s">
        <v>550</v>
      </c>
      <c r="F57" s="28">
        <v>2022</v>
      </c>
      <c r="G57" s="28">
        <v>4</v>
      </c>
      <c r="H57" s="157" t="s">
        <v>12</v>
      </c>
      <c r="I57" s="159">
        <v>180</v>
      </c>
      <c r="J57" s="28" t="s">
        <v>8</v>
      </c>
      <c r="K57" s="183">
        <v>604000</v>
      </c>
      <c r="L57" s="192">
        <v>604000</v>
      </c>
      <c r="M57" s="160"/>
      <c r="N57" s="161"/>
      <c r="O57" s="284"/>
      <c r="P57" s="328">
        <v>16</v>
      </c>
      <c r="Q57" s="249">
        <v>4</v>
      </c>
      <c r="R57" s="386" t="s">
        <v>751</v>
      </c>
    </row>
    <row r="58" spans="1:18" s="27" customFormat="1" ht="26.25">
      <c r="A58" s="157" t="s">
        <v>535</v>
      </c>
      <c r="B58" s="158" t="s">
        <v>536</v>
      </c>
      <c r="C58" s="158" t="s">
        <v>537</v>
      </c>
      <c r="D58" s="157" t="s">
        <v>538</v>
      </c>
      <c r="E58" s="182" t="s">
        <v>520</v>
      </c>
      <c r="F58" s="28">
        <v>2022</v>
      </c>
      <c r="G58" s="28">
        <v>4</v>
      </c>
      <c r="H58" s="157" t="s">
        <v>12</v>
      </c>
      <c r="I58" s="159">
        <v>174</v>
      </c>
      <c r="J58" s="28" t="s">
        <v>8</v>
      </c>
      <c r="K58" s="183">
        <v>3640110</v>
      </c>
      <c r="L58" s="192">
        <v>3640110</v>
      </c>
      <c r="M58" s="160"/>
      <c r="N58" s="161"/>
      <c r="O58" s="284"/>
      <c r="P58" s="328">
        <v>15</v>
      </c>
      <c r="Q58" s="249">
        <v>2</v>
      </c>
      <c r="R58" s="386" t="s">
        <v>751</v>
      </c>
    </row>
    <row r="59" spans="1:18" s="27" customFormat="1" ht="39">
      <c r="A59" s="157" t="s">
        <v>502</v>
      </c>
      <c r="B59" s="158" t="s">
        <v>503</v>
      </c>
      <c r="C59" s="158" t="s">
        <v>504</v>
      </c>
      <c r="D59" s="157" t="s">
        <v>505</v>
      </c>
      <c r="E59" s="182" t="s">
        <v>506</v>
      </c>
      <c r="F59" s="28">
        <v>2022</v>
      </c>
      <c r="G59" s="28">
        <v>4</v>
      </c>
      <c r="H59" s="157" t="s">
        <v>14</v>
      </c>
      <c r="I59" s="159">
        <v>154</v>
      </c>
      <c r="J59" s="28" t="s">
        <v>8</v>
      </c>
      <c r="K59" s="183">
        <v>507000</v>
      </c>
      <c r="L59" s="192">
        <v>507000</v>
      </c>
      <c r="M59" s="160"/>
      <c r="N59" s="161"/>
      <c r="O59" s="284"/>
      <c r="P59" s="328">
        <v>9</v>
      </c>
      <c r="Q59" s="249">
        <v>1</v>
      </c>
      <c r="R59" s="314" t="s">
        <v>690</v>
      </c>
    </row>
    <row r="60" spans="1:18" s="27" customFormat="1" ht="13.5">
      <c r="A60" s="212" t="s">
        <v>553</v>
      </c>
      <c r="B60" s="212">
        <v>7727001</v>
      </c>
      <c r="C60" s="212" t="s">
        <v>554</v>
      </c>
      <c r="D60" s="212" t="s">
        <v>552</v>
      </c>
      <c r="E60" s="212" t="s">
        <v>555</v>
      </c>
      <c r="F60" s="212">
        <v>2022</v>
      </c>
      <c r="G60" s="212">
        <v>4</v>
      </c>
      <c r="H60" s="212" t="s">
        <v>17</v>
      </c>
      <c r="I60" s="219">
        <v>145</v>
      </c>
      <c r="J60" s="212" t="s">
        <v>8</v>
      </c>
      <c r="K60" s="221">
        <v>9289215</v>
      </c>
      <c r="L60" s="221">
        <v>9289215</v>
      </c>
      <c r="M60" s="225"/>
      <c r="N60" s="221"/>
      <c r="O60" s="285"/>
      <c r="P60" s="329">
        <v>3</v>
      </c>
      <c r="Q60" s="255">
        <v>5</v>
      </c>
      <c r="R60" s="314" t="s">
        <v>690</v>
      </c>
    </row>
    <row r="61" spans="1:18" s="27" customFormat="1" ht="26.25">
      <c r="A61" s="211" t="s">
        <v>335</v>
      </c>
      <c r="B61" s="211">
        <v>3126001</v>
      </c>
      <c r="C61" s="211" t="s">
        <v>539</v>
      </c>
      <c r="D61" s="211" t="s">
        <v>540</v>
      </c>
      <c r="E61" s="211" t="s">
        <v>541</v>
      </c>
      <c r="F61" s="211">
        <v>2022</v>
      </c>
      <c r="G61" s="211">
        <v>4</v>
      </c>
      <c r="H61" s="211" t="s">
        <v>13</v>
      </c>
      <c r="I61" s="159">
        <v>139</v>
      </c>
      <c r="J61" s="211" t="s">
        <v>8</v>
      </c>
      <c r="K61" s="184">
        <v>2076782</v>
      </c>
      <c r="L61" s="184">
        <v>2076782</v>
      </c>
      <c r="M61" s="224"/>
      <c r="N61" s="184"/>
      <c r="O61" s="286"/>
      <c r="P61" s="329">
        <v>16</v>
      </c>
      <c r="Q61" s="255">
        <v>1</v>
      </c>
      <c r="R61" s="318" t="s">
        <v>751</v>
      </c>
    </row>
    <row r="62" spans="1:18" s="27" customFormat="1" ht="39">
      <c r="A62" s="157" t="s">
        <v>490</v>
      </c>
      <c r="B62" s="158" t="s">
        <v>496</v>
      </c>
      <c r="C62" s="158" t="s">
        <v>512</v>
      </c>
      <c r="D62" s="157" t="s">
        <v>513</v>
      </c>
      <c r="E62" s="182" t="s">
        <v>506</v>
      </c>
      <c r="F62" s="28">
        <v>2022</v>
      </c>
      <c r="G62" s="28">
        <v>4</v>
      </c>
      <c r="H62" s="157" t="s">
        <v>14</v>
      </c>
      <c r="I62" s="159">
        <v>139</v>
      </c>
      <c r="J62" s="28" t="s">
        <v>8</v>
      </c>
      <c r="K62" s="183">
        <v>450000</v>
      </c>
      <c r="L62" s="192">
        <v>450000</v>
      </c>
      <c r="M62" s="160"/>
      <c r="N62" s="161"/>
      <c r="O62" s="284"/>
      <c r="P62" s="328">
        <v>21</v>
      </c>
      <c r="Q62" s="249">
        <v>1</v>
      </c>
      <c r="R62" s="386" t="s">
        <v>751</v>
      </c>
    </row>
    <row r="63" spans="1:18" s="27" customFormat="1" ht="39">
      <c r="A63" s="211" t="s">
        <v>130</v>
      </c>
      <c r="B63" s="211">
        <v>7740002</v>
      </c>
      <c r="C63" s="211" t="s">
        <v>543</v>
      </c>
      <c r="D63" s="211" t="s">
        <v>544</v>
      </c>
      <c r="E63" s="211" t="s">
        <v>545</v>
      </c>
      <c r="F63" s="211">
        <v>2022</v>
      </c>
      <c r="G63" s="211">
        <v>4</v>
      </c>
      <c r="H63" s="211" t="s">
        <v>25</v>
      </c>
      <c r="I63" s="159">
        <v>135</v>
      </c>
      <c r="J63" s="211" t="s">
        <v>8</v>
      </c>
      <c r="K63" s="184">
        <v>18199000</v>
      </c>
      <c r="L63" s="184">
        <v>17620735</v>
      </c>
      <c r="M63" s="224"/>
      <c r="N63" s="184"/>
      <c r="O63" s="286"/>
      <c r="P63" s="329">
        <v>7</v>
      </c>
      <c r="Q63" s="255">
        <v>5</v>
      </c>
      <c r="R63" s="318" t="s">
        <v>694</v>
      </c>
    </row>
    <row r="64" spans="1:18" s="27" customFormat="1" ht="26.25">
      <c r="A64" s="157" t="s">
        <v>491</v>
      </c>
      <c r="B64" s="158" t="s">
        <v>495</v>
      </c>
      <c r="C64" s="158" t="s">
        <v>55</v>
      </c>
      <c r="D64" s="157" t="s">
        <v>492</v>
      </c>
      <c r="E64" s="182" t="s">
        <v>283</v>
      </c>
      <c r="F64" s="28">
        <v>2022</v>
      </c>
      <c r="G64" s="28">
        <v>3</v>
      </c>
      <c r="H64" s="157" t="s">
        <v>20</v>
      </c>
      <c r="I64" s="159" t="s">
        <v>20</v>
      </c>
      <c r="J64" s="28" t="s">
        <v>8</v>
      </c>
      <c r="K64" s="183">
        <v>185000</v>
      </c>
      <c r="L64" s="192">
        <v>185000</v>
      </c>
      <c r="M64" s="160"/>
      <c r="N64" s="161"/>
      <c r="O64" s="284"/>
      <c r="P64" s="313" t="s">
        <v>78</v>
      </c>
      <c r="Q64" s="248" t="s">
        <v>78</v>
      </c>
      <c r="R64" s="321" t="s">
        <v>78</v>
      </c>
    </row>
    <row r="65" spans="1:18" s="27" customFormat="1" ht="39">
      <c r="A65" s="157" t="s">
        <v>320</v>
      </c>
      <c r="B65" s="158" t="s">
        <v>438</v>
      </c>
      <c r="C65" s="158" t="s">
        <v>321</v>
      </c>
      <c r="D65" s="157" t="s">
        <v>463</v>
      </c>
      <c r="E65" s="182" t="s">
        <v>464</v>
      </c>
      <c r="F65" s="28">
        <v>2022</v>
      </c>
      <c r="G65" s="28">
        <v>3</v>
      </c>
      <c r="H65" s="157" t="s">
        <v>12</v>
      </c>
      <c r="I65" s="159">
        <v>254</v>
      </c>
      <c r="J65" s="28" t="s">
        <v>8</v>
      </c>
      <c r="K65" s="183">
        <v>8234000</v>
      </c>
      <c r="L65" s="192">
        <v>8234000</v>
      </c>
      <c r="M65" s="160"/>
      <c r="N65" s="161"/>
      <c r="O65" s="284"/>
      <c r="P65" s="328">
        <v>19</v>
      </c>
      <c r="Q65" s="249">
        <v>2</v>
      </c>
      <c r="R65" s="386" t="s">
        <v>751</v>
      </c>
    </row>
    <row r="66" spans="1:18" s="27" customFormat="1" ht="13.5">
      <c r="A66" s="157" t="s">
        <v>454</v>
      </c>
      <c r="B66" s="158" t="s">
        <v>455</v>
      </c>
      <c r="C66" s="158" t="s">
        <v>467</v>
      </c>
      <c r="D66" s="157" t="s">
        <v>456</v>
      </c>
      <c r="E66" s="84" t="s">
        <v>74</v>
      </c>
      <c r="F66" s="28">
        <v>2022</v>
      </c>
      <c r="G66" s="28">
        <v>3</v>
      </c>
      <c r="H66" s="157" t="s">
        <v>12</v>
      </c>
      <c r="I66" s="159">
        <v>249</v>
      </c>
      <c r="J66" s="28" t="s">
        <v>8</v>
      </c>
      <c r="K66" s="183">
        <v>2144000</v>
      </c>
      <c r="L66" s="192">
        <v>2144000</v>
      </c>
      <c r="M66" s="160"/>
      <c r="N66" s="161"/>
      <c r="O66" s="284"/>
      <c r="P66" s="328">
        <v>15</v>
      </c>
      <c r="Q66" s="249">
        <v>2</v>
      </c>
      <c r="R66" s="386" t="s">
        <v>751</v>
      </c>
    </row>
    <row r="67" spans="1:18" s="27" customFormat="1" ht="13.5">
      <c r="A67" s="157" t="s">
        <v>457</v>
      </c>
      <c r="B67" s="158" t="s">
        <v>458</v>
      </c>
      <c r="C67" s="158" t="s">
        <v>465</v>
      </c>
      <c r="D67" s="157" t="s">
        <v>459</v>
      </c>
      <c r="E67" s="84" t="s">
        <v>161</v>
      </c>
      <c r="F67" s="28">
        <v>2022</v>
      </c>
      <c r="G67" s="28">
        <v>3</v>
      </c>
      <c r="H67" s="157" t="s">
        <v>12</v>
      </c>
      <c r="I67" s="159">
        <v>245</v>
      </c>
      <c r="J67" s="28" t="s">
        <v>8</v>
      </c>
      <c r="K67" s="183">
        <v>2606000</v>
      </c>
      <c r="L67" s="192">
        <v>2606000</v>
      </c>
      <c r="M67" s="160"/>
      <c r="N67" s="161"/>
      <c r="O67" s="284"/>
      <c r="P67" s="328">
        <v>19</v>
      </c>
      <c r="Q67" s="249">
        <v>2</v>
      </c>
      <c r="R67" s="387" t="s">
        <v>751</v>
      </c>
    </row>
    <row r="68" spans="1:18" s="27" customFormat="1" ht="52.5">
      <c r="A68" s="157" t="s">
        <v>468</v>
      </c>
      <c r="B68" s="158" t="s">
        <v>469</v>
      </c>
      <c r="C68" s="158" t="s">
        <v>470</v>
      </c>
      <c r="D68" s="157" t="s">
        <v>472</v>
      </c>
      <c r="E68" s="182" t="s">
        <v>471</v>
      </c>
      <c r="F68" s="28">
        <v>2022</v>
      </c>
      <c r="G68" s="28">
        <v>3</v>
      </c>
      <c r="H68" s="157" t="s">
        <v>376</v>
      </c>
      <c r="I68" s="159">
        <v>240</v>
      </c>
      <c r="J68" s="28" t="s">
        <v>8</v>
      </c>
      <c r="K68" s="183">
        <v>13247000</v>
      </c>
      <c r="L68" s="192">
        <v>13247000</v>
      </c>
      <c r="M68" s="160"/>
      <c r="N68" s="161"/>
      <c r="O68" s="284"/>
      <c r="P68" s="328">
        <v>19</v>
      </c>
      <c r="Q68" s="249">
        <v>1</v>
      </c>
      <c r="R68" s="386" t="s">
        <v>752</v>
      </c>
    </row>
    <row r="69" spans="1:18" s="27" customFormat="1" ht="13.5">
      <c r="A69" s="157" t="s">
        <v>473</v>
      </c>
      <c r="B69" s="158" t="s">
        <v>474</v>
      </c>
      <c r="C69" s="158" t="s">
        <v>475</v>
      </c>
      <c r="D69" s="157" t="s">
        <v>476</v>
      </c>
      <c r="E69" s="182" t="s">
        <v>74</v>
      </c>
      <c r="F69" s="28">
        <v>2022</v>
      </c>
      <c r="G69" s="28">
        <v>3</v>
      </c>
      <c r="H69" s="157" t="s">
        <v>12</v>
      </c>
      <c r="I69" s="159">
        <v>219</v>
      </c>
      <c r="J69" s="28" t="s">
        <v>8</v>
      </c>
      <c r="K69" s="183">
        <v>2066280</v>
      </c>
      <c r="L69" s="192">
        <v>3412095.6</v>
      </c>
      <c r="M69" s="160"/>
      <c r="N69" s="161"/>
      <c r="O69" s="284"/>
      <c r="P69" s="328">
        <v>17</v>
      </c>
      <c r="Q69" s="249">
        <v>2</v>
      </c>
      <c r="R69" s="386" t="s">
        <v>752</v>
      </c>
    </row>
    <row r="70" spans="1:18" s="27" customFormat="1" ht="13.5">
      <c r="A70" s="157" t="s">
        <v>436</v>
      </c>
      <c r="B70" s="158" t="s">
        <v>437</v>
      </c>
      <c r="C70" s="158" t="s">
        <v>485</v>
      </c>
      <c r="D70" s="157" t="s">
        <v>453</v>
      </c>
      <c r="E70" s="84" t="s">
        <v>74</v>
      </c>
      <c r="F70" s="28">
        <v>2022</v>
      </c>
      <c r="G70" s="28">
        <v>3</v>
      </c>
      <c r="H70" s="157" t="s">
        <v>12</v>
      </c>
      <c r="I70" s="159">
        <v>219</v>
      </c>
      <c r="J70" s="28" t="s">
        <v>8</v>
      </c>
      <c r="K70" s="183">
        <v>18898000</v>
      </c>
      <c r="L70" s="192">
        <v>18898000</v>
      </c>
      <c r="M70" s="160"/>
      <c r="N70" s="161"/>
      <c r="O70" s="284"/>
      <c r="P70" s="328">
        <v>9</v>
      </c>
      <c r="Q70" s="249">
        <v>3</v>
      </c>
      <c r="R70" s="386" t="s">
        <v>690</v>
      </c>
    </row>
    <row r="71" spans="1:18" s="27" customFormat="1" ht="26.25">
      <c r="A71" s="157" t="s">
        <v>335</v>
      </c>
      <c r="B71" s="158" t="s">
        <v>418</v>
      </c>
      <c r="C71" s="158" t="s">
        <v>486</v>
      </c>
      <c r="D71" s="157" t="s">
        <v>487</v>
      </c>
      <c r="E71" s="182" t="s">
        <v>488</v>
      </c>
      <c r="F71" s="28">
        <v>2022</v>
      </c>
      <c r="G71" s="28">
        <v>3</v>
      </c>
      <c r="H71" s="157" t="s">
        <v>112</v>
      </c>
      <c r="I71" s="159">
        <v>180</v>
      </c>
      <c r="J71" s="28" t="s">
        <v>8</v>
      </c>
      <c r="K71" s="183">
        <v>3065551.5</v>
      </c>
      <c r="L71" s="192">
        <v>3065551.5</v>
      </c>
      <c r="M71" s="160"/>
      <c r="N71" s="161"/>
      <c r="O71" s="284"/>
      <c r="P71" s="328">
        <v>16</v>
      </c>
      <c r="Q71" s="249">
        <v>1</v>
      </c>
      <c r="R71" s="386" t="s">
        <v>751</v>
      </c>
    </row>
    <row r="72" spans="1:18" s="27" customFormat="1" ht="39">
      <c r="A72" s="157" t="s">
        <v>497</v>
      </c>
      <c r="B72" s="158" t="s">
        <v>498</v>
      </c>
      <c r="C72" s="158" t="s">
        <v>499</v>
      </c>
      <c r="D72" s="157" t="s">
        <v>500</v>
      </c>
      <c r="E72" s="182" t="s">
        <v>501</v>
      </c>
      <c r="F72" s="28">
        <v>2022</v>
      </c>
      <c r="G72" s="28">
        <v>3</v>
      </c>
      <c r="H72" s="157" t="s">
        <v>111</v>
      </c>
      <c r="I72" s="159">
        <v>145</v>
      </c>
      <c r="J72" s="28" t="s">
        <v>8</v>
      </c>
      <c r="K72" s="183">
        <v>704000</v>
      </c>
      <c r="L72" s="192">
        <v>704000</v>
      </c>
      <c r="M72" s="160"/>
      <c r="N72" s="161"/>
      <c r="O72" s="284"/>
      <c r="P72" s="328">
        <v>16</v>
      </c>
      <c r="Q72" s="249">
        <v>1</v>
      </c>
      <c r="R72" s="386" t="s">
        <v>751</v>
      </c>
    </row>
    <row r="73" spans="1:18" s="27" customFormat="1" ht="13.5">
      <c r="A73" s="157" t="s">
        <v>310</v>
      </c>
      <c r="B73" s="158" t="s">
        <v>484</v>
      </c>
      <c r="C73" s="158" t="s">
        <v>311</v>
      </c>
      <c r="D73" s="157" t="s">
        <v>477</v>
      </c>
      <c r="E73" s="182" t="s">
        <v>478</v>
      </c>
      <c r="F73" s="28">
        <v>2022</v>
      </c>
      <c r="G73" s="28">
        <v>3</v>
      </c>
      <c r="H73" s="157" t="s">
        <v>111</v>
      </c>
      <c r="I73" s="159">
        <v>139</v>
      </c>
      <c r="J73" s="28" t="s">
        <v>8</v>
      </c>
      <c r="K73" s="183">
        <v>332000</v>
      </c>
      <c r="L73" s="192">
        <v>332000</v>
      </c>
      <c r="M73" s="160"/>
      <c r="N73" s="161"/>
      <c r="O73" s="284"/>
      <c r="P73" s="328">
        <v>21</v>
      </c>
      <c r="Q73" s="249">
        <v>1</v>
      </c>
      <c r="R73" s="387" t="s">
        <v>751</v>
      </c>
    </row>
    <row r="74" spans="1:18" s="27" customFormat="1" ht="26.25">
      <c r="A74" s="157" t="s">
        <v>460</v>
      </c>
      <c r="B74" s="158" t="s">
        <v>461</v>
      </c>
      <c r="C74" s="158" t="s">
        <v>466</v>
      </c>
      <c r="D74" s="157" t="s">
        <v>462</v>
      </c>
      <c r="E74" s="84" t="s">
        <v>158</v>
      </c>
      <c r="F74" s="28">
        <v>2022</v>
      </c>
      <c r="G74" s="28">
        <v>3</v>
      </c>
      <c r="H74" s="157" t="s">
        <v>111</v>
      </c>
      <c r="I74" s="159">
        <v>139</v>
      </c>
      <c r="J74" s="28" t="s">
        <v>8</v>
      </c>
      <c r="K74" s="183">
        <v>653000</v>
      </c>
      <c r="L74" s="192">
        <v>653000</v>
      </c>
      <c r="M74" s="160"/>
      <c r="N74" s="161"/>
      <c r="O74" s="284"/>
      <c r="P74" s="328">
        <v>17</v>
      </c>
      <c r="Q74" s="249">
        <v>1</v>
      </c>
      <c r="R74" s="386" t="s">
        <v>751</v>
      </c>
    </row>
    <row r="75" spans="1:18" s="27" customFormat="1" ht="39">
      <c r="A75" s="157" t="s">
        <v>479</v>
      </c>
      <c r="B75" s="158" t="s">
        <v>480</v>
      </c>
      <c r="C75" s="158" t="s">
        <v>481</v>
      </c>
      <c r="D75" s="157" t="s">
        <v>482</v>
      </c>
      <c r="E75" s="182" t="s">
        <v>483</v>
      </c>
      <c r="F75" s="28">
        <v>2022</v>
      </c>
      <c r="G75" s="28">
        <v>3</v>
      </c>
      <c r="H75" s="157" t="s">
        <v>111</v>
      </c>
      <c r="I75" s="159">
        <v>129</v>
      </c>
      <c r="J75" s="28" t="s">
        <v>8</v>
      </c>
      <c r="K75" s="183">
        <v>1704000</v>
      </c>
      <c r="L75" s="192">
        <v>1704000</v>
      </c>
      <c r="M75" s="160"/>
      <c r="N75" s="161"/>
      <c r="O75" s="284"/>
      <c r="P75" s="313" t="s">
        <v>730</v>
      </c>
      <c r="Q75" s="249">
        <v>1</v>
      </c>
      <c r="R75" s="386" t="s">
        <v>511</v>
      </c>
    </row>
    <row r="76" spans="1:18" s="27" customFormat="1" ht="39">
      <c r="A76" s="157" t="s">
        <v>320</v>
      </c>
      <c r="B76" s="158" t="s">
        <v>438</v>
      </c>
      <c r="C76" s="158" t="s">
        <v>55</v>
      </c>
      <c r="D76" s="157" t="s">
        <v>439</v>
      </c>
      <c r="E76" s="84" t="s">
        <v>440</v>
      </c>
      <c r="F76" s="28">
        <v>2022</v>
      </c>
      <c r="G76" s="28">
        <v>2</v>
      </c>
      <c r="H76" s="157" t="s">
        <v>20</v>
      </c>
      <c r="I76" s="159" t="s">
        <v>20</v>
      </c>
      <c r="J76" s="28" t="s">
        <v>8</v>
      </c>
      <c r="K76" s="183">
        <v>579500</v>
      </c>
      <c r="L76" s="192">
        <v>579500</v>
      </c>
      <c r="M76" s="160"/>
      <c r="N76" s="161"/>
      <c r="O76" s="284"/>
      <c r="P76" s="313" t="s">
        <v>78</v>
      </c>
      <c r="Q76" s="248" t="s">
        <v>78</v>
      </c>
      <c r="R76" s="321" t="s">
        <v>78</v>
      </c>
    </row>
    <row r="77" spans="1:119" s="156" customFormat="1" ht="39">
      <c r="A77" s="5" t="s">
        <v>391</v>
      </c>
      <c r="B77" s="12" t="s">
        <v>392</v>
      </c>
      <c r="C77" s="12" t="s">
        <v>393</v>
      </c>
      <c r="D77" s="5" t="s">
        <v>394</v>
      </c>
      <c r="E77" s="5" t="s">
        <v>395</v>
      </c>
      <c r="F77" s="9">
        <v>2022</v>
      </c>
      <c r="G77" s="9">
        <v>2</v>
      </c>
      <c r="H77" s="5" t="s">
        <v>12</v>
      </c>
      <c r="I77" s="17">
        <v>255</v>
      </c>
      <c r="J77" s="9" t="s">
        <v>75</v>
      </c>
      <c r="K77" s="58">
        <v>1724000</v>
      </c>
      <c r="L77" s="207">
        <v>1712000</v>
      </c>
      <c r="M77" s="208">
        <v>44806</v>
      </c>
      <c r="N77" s="46">
        <v>1712000</v>
      </c>
      <c r="O77" s="287">
        <f>L77-N77</f>
        <v>0</v>
      </c>
      <c r="P77" s="330">
        <v>14</v>
      </c>
      <c r="Q77" s="250">
        <v>3</v>
      </c>
      <c r="R77" s="400" t="s">
        <v>750</v>
      </c>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c r="CW77" s="27"/>
      <c r="CX77" s="27"/>
      <c r="CY77" s="27"/>
      <c r="CZ77" s="27"/>
      <c r="DA77" s="27"/>
      <c r="DB77" s="27"/>
      <c r="DC77" s="27"/>
      <c r="DD77" s="27"/>
      <c r="DE77" s="27"/>
      <c r="DF77" s="27"/>
      <c r="DG77" s="27"/>
      <c r="DH77" s="27"/>
      <c r="DI77" s="27"/>
      <c r="DJ77" s="27"/>
      <c r="DK77" s="27"/>
      <c r="DL77" s="27"/>
      <c r="DM77" s="27"/>
      <c r="DN77" s="27"/>
      <c r="DO77" s="27"/>
    </row>
    <row r="78" spans="1:18" s="27" customFormat="1" ht="13.5">
      <c r="A78" s="157" t="s">
        <v>340</v>
      </c>
      <c r="B78" s="158" t="s">
        <v>447</v>
      </c>
      <c r="C78" s="158" t="s">
        <v>448</v>
      </c>
      <c r="D78" s="157" t="s">
        <v>449</v>
      </c>
      <c r="E78" s="84" t="s">
        <v>161</v>
      </c>
      <c r="F78" s="28">
        <v>2022</v>
      </c>
      <c r="G78" s="28">
        <v>2</v>
      </c>
      <c r="H78" s="157" t="s">
        <v>12</v>
      </c>
      <c r="I78" s="159">
        <v>250</v>
      </c>
      <c r="J78" s="28" t="s">
        <v>8</v>
      </c>
      <c r="K78" s="183">
        <v>1972500</v>
      </c>
      <c r="L78" s="192">
        <v>1972500</v>
      </c>
      <c r="M78" s="160"/>
      <c r="N78" s="161"/>
      <c r="O78" s="284"/>
      <c r="P78" s="328">
        <v>24</v>
      </c>
      <c r="Q78" s="249">
        <v>2</v>
      </c>
      <c r="R78" s="386" t="s">
        <v>751</v>
      </c>
    </row>
    <row r="79" spans="1:18" s="27" customFormat="1" ht="13.5">
      <c r="A79" s="157" t="s">
        <v>341</v>
      </c>
      <c r="B79" s="158" t="s">
        <v>443</v>
      </c>
      <c r="C79" s="158" t="s">
        <v>444</v>
      </c>
      <c r="D79" s="157" t="s">
        <v>445</v>
      </c>
      <c r="E79" s="84" t="s">
        <v>446</v>
      </c>
      <c r="F79" s="28">
        <v>2022</v>
      </c>
      <c r="G79" s="28">
        <v>2</v>
      </c>
      <c r="H79" s="157" t="s">
        <v>12</v>
      </c>
      <c r="I79" s="159">
        <v>239</v>
      </c>
      <c r="J79" s="28" t="s">
        <v>8</v>
      </c>
      <c r="K79" s="184">
        <v>376000</v>
      </c>
      <c r="L79" s="192">
        <v>376000</v>
      </c>
      <c r="M79" s="160"/>
      <c r="N79" s="161"/>
      <c r="O79" s="284"/>
      <c r="P79" s="328">
        <v>7</v>
      </c>
      <c r="Q79" s="249">
        <v>2</v>
      </c>
      <c r="R79" s="386" t="s">
        <v>690</v>
      </c>
    </row>
    <row r="80" spans="1:18" s="27" customFormat="1" ht="26.25">
      <c r="A80" s="157" t="s">
        <v>427</v>
      </c>
      <c r="B80" s="158" t="s">
        <v>428</v>
      </c>
      <c r="C80" s="158" t="s">
        <v>429</v>
      </c>
      <c r="D80" s="157" t="s">
        <v>430</v>
      </c>
      <c r="E80" s="84" t="s">
        <v>431</v>
      </c>
      <c r="F80" s="28">
        <v>2022</v>
      </c>
      <c r="G80" s="28">
        <v>2</v>
      </c>
      <c r="H80" s="157" t="s">
        <v>12</v>
      </c>
      <c r="I80" s="159">
        <v>227</v>
      </c>
      <c r="J80" s="28" t="s">
        <v>8</v>
      </c>
      <c r="K80" s="183">
        <v>3759968</v>
      </c>
      <c r="L80" s="192">
        <v>3759968</v>
      </c>
      <c r="M80" s="160"/>
      <c r="N80" s="161"/>
      <c r="O80" s="284"/>
      <c r="P80" s="328">
        <v>11</v>
      </c>
      <c r="Q80" s="249">
        <v>2</v>
      </c>
      <c r="R80" s="386" t="s">
        <v>751</v>
      </c>
    </row>
    <row r="81" spans="1:18" s="27" customFormat="1" ht="26.25">
      <c r="A81" s="157" t="s">
        <v>282</v>
      </c>
      <c r="B81" s="158" t="s">
        <v>432</v>
      </c>
      <c r="C81" s="158" t="s">
        <v>373</v>
      </c>
      <c r="D81" s="157" t="s">
        <v>374</v>
      </c>
      <c r="E81" s="99" t="s">
        <v>375</v>
      </c>
      <c r="F81" s="28">
        <v>2022</v>
      </c>
      <c r="G81" s="28">
        <v>2</v>
      </c>
      <c r="H81" s="157" t="s">
        <v>12</v>
      </c>
      <c r="I81" s="159">
        <v>224</v>
      </c>
      <c r="J81" s="28" t="s">
        <v>8</v>
      </c>
      <c r="K81" s="183">
        <v>608000</v>
      </c>
      <c r="L81" s="192">
        <v>608000</v>
      </c>
      <c r="M81" s="160"/>
      <c r="N81" s="161"/>
      <c r="O81" s="284"/>
      <c r="P81" s="328">
        <v>19</v>
      </c>
      <c r="Q81" s="249">
        <v>2</v>
      </c>
      <c r="R81" s="386" t="s">
        <v>751</v>
      </c>
    </row>
    <row r="82" spans="1:18" s="27" customFormat="1" ht="13.5">
      <c r="A82" s="157" t="s">
        <v>408</v>
      </c>
      <c r="B82" s="158" t="s">
        <v>409</v>
      </c>
      <c r="C82" s="158" t="s">
        <v>410</v>
      </c>
      <c r="D82" s="157" t="s">
        <v>411</v>
      </c>
      <c r="E82" s="157" t="s">
        <v>251</v>
      </c>
      <c r="F82" s="28">
        <v>2022</v>
      </c>
      <c r="G82" s="28">
        <v>2</v>
      </c>
      <c r="H82" s="157" t="s">
        <v>12</v>
      </c>
      <c r="I82" s="159">
        <v>224</v>
      </c>
      <c r="J82" s="28" t="s">
        <v>8</v>
      </c>
      <c r="K82" s="183">
        <v>600000</v>
      </c>
      <c r="L82" s="193">
        <v>1932000</v>
      </c>
      <c r="M82" s="160"/>
      <c r="N82" s="161"/>
      <c r="O82" s="284"/>
      <c r="P82" s="328">
        <v>11</v>
      </c>
      <c r="Q82" s="249">
        <v>3</v>
      </c>
      <c r="R82" s="331" t="s">
        <v>751</v>
      </c>
    </row>
    <row r="83" spans="1:18" s="27" customFormat="1" ht="26.25">
      <c r="A83" s="157" t="s">
        <v>422</v>
      </c>
      <c r="B83" s="158" t="s">
        <v>423</v>
      </c>
      <c r="C83" s="158" t="s">
        <v>424</v>
      </c>
      <c r="D83" s="157" t="s">
        <v>425</v>
      </c>
      <c r="E83" s="84" t="s">
        <v>426</v>
      </c>
      <c r="F83" s="28">
        <v>2022</v>
      </c>
      <c r="G83" s="28">
        <v>2</v>
      </c>
      <c r="H83" s="157" t="s">
        <v>12</v>
      </c>
      <c r="I83" s="159">
        <v>210</v>
      </c>
      <c r="J83" s="28" t="s">
        <v>8</v>
      </c>
      <c r="K83" s="183">
        <v>97526000</v>
      </c>
      <c r="L83" s="192">
        <v>97526000</v>
      </c>
      <c r="M83" s="160"/>
      <c r="N83" s="161"/>
      <c r="O83" s="284"/>
      <c r="P83" s="328">
        <v>23</v>
      </c>
      <c r="Q83" s="249">
        <v>3</v>
      </c>
      <c r="R83" s="386" t="s">
        <v>751</v>
      </c>
    </row>
    <row r="84" spans="1:18" s="27" customFormat="1" ht="26.25">
      <c r="A84" s="157" t="s">
        <v>242</v>
      </c>
      <c r="B84" s="158" t="s">
        <v>54</v>
      </c>
      <c r="C84" s="158" t="s">
        <v>414</v>
      </c>
      <c r="D84" s="157" t="s">
        <v>413</v>
      </c>
      <c r="E84" s="157" t="s">
        <v>412</v>
      </c>
      <c r="F84" s="28">
        <v>2022</v>
      </c>
      <c r="G84" s="28">
        <v>2</v>
      </c>
      <c r="H84" s="157" t="s">
        <v>12</v>
      </c>
      <c r="I84" s="159">
        <v>205</v>
      </c>
      <c r="J84" s="28" t="s">
        <v>8</v>
      </c>
      <c r="K84" s="183">
        <v>30000000</v>
      </c>
      <c r="L84" s="193">
        <v>30000000</v>
      </c>
      <c r="M84" s="160"/>
      <c r="N84" s="161"/>
      <c r="O84" s="284"/>
      <c r="P84" s="328" t="s">
        <v>511</v>
      </c>
      <c r="Q84" s="249">
        <v>3</v>
      </c>
      <c r="R84" s="331" t="s">
        <v>511</v>
      </c>
    </row>
    <row r="85" spans="1:18" s="27" customFormat="1" ht="39">
      <c r="A85" s="157" t="s">
        <v>242</v>
      </c>
      <c r="B85" s="158" t="s">
        <v>54</v>
      </c>
      <c r="C85" s="158" t="s">
        <v>415</v>
      </c>
      <c r="D85" s="157" t="s">
        <v>416</v>
      </c>
      <c r="E85" s="84" t="s">
        <v>417</v>
      </c>
      <c r="F85" s="28">
        <v>2022</v>
      </c>
      <c r="G85" s="28">
        <v>2</v>
      </c>
      <c r="H85" s="157" t="s">
        <v>215</v>
      </c>
      <c r="I85" s="159">
        <v>165</v>
      </c>
      <c r="J85" s="28" t="s">
        <v>8</v>
      </c>
      <c r="K85" s="184">
        <v>17658000</v>
      </c>
      <c r="L85" s="193">
        <v>17658000</v>
      </c>
      <c r="M85" s="160"/>
      <c r="N85" s="161"/>
      <c r="O85" s="284"/>
      <c r="P85" s="328" t="s">
        <v>511</v>
      </c>
      <c r="Q85" s="249">
        <v>5</v>
      </c>
      <c r="R85" s="331" t="s">
        <v>511</v>
      </c>
    </row>
    <row r="86" spans="1:18" s="27" customFormat="1" ht="26.25">
      <c r="A86" s="157" t="s">
        <v>335</v>
      </c>
      <c r="B86" s="158" t="s">
        <v>418</v>
      </c>
      <c r="C86" s="158" t="s">
        <v>419</v>
      </c>
      <c r="D86" s="157" t="s">
        <v>420</v>
      </c>
      <c r="E86" s="84" t="s">
        <v>421</v>
      </c>
      <c r="F86" s="28">
        <v>2022</v>
      </c>
      <c r="G86" s="28">
        <v>2</v>
      </c>
      <c r="H86" s="157" t="s">
        <v>112</v>
      </c>
      <c r="I86" s="159">
        <v>154</v>
      </c>
      <c r="J86" s="28" t="s">
        <v>8</v>
      </c>
      <c r="K86" s="184">
        <v>25467000</v>
      </c>
      <c r="L86" s="193">
        <v>25467000</v>
      </c>
      <c r="M86" s="160"/>
      <c r="N86" s="161"/>
      <c r="O86" s="284"/>
      <c r="P86" s="328">
        <v>16</v>
      </c>
      <c r="Q86" s="249">
        <v>1</v>
      </c>
      <c r="R86" s="331" t="s">
        <v>751</v>
      </c>
    </row>
    <row r="87" spans="1:18" s="27" customFormat="1" ht="26.25">
      <c r="A87" s="157" t="s">
        <v>403</v>
      </c>
      <c r="B87" s="158" t="s">
        <v>404</v>
      </c>
      <c r="C87" s="158" t="s">
        <v>405</v>
      </c>
      <c r="D87" s="157" t="s">
        <v>406</v>
      </c>
      <c r="E87" s="157" t="s">
        <v>407</v>
      </c>
      <c r="F87" s="28">
        <v>2022</v>
      </c>
      <c r="G87" s="28">
        <v>2</v>
      </c>
      <c r="H87" s="157" t="s">
        <v>149</v>
      </c>
      <c r="I87" s="159">
        <v>139</v>
      </c>
      <c r="J87" s="28" t="s">
        <v>8</v>
      </c>
      <c r="K87" s="183">
        <v>164000</v>
      </c>
      <c r="L87" s="193">
        <v>164000</v>
      </c>
      <c r="M87" s="160"/>
      <c r="N87" s="161"/>
      <c r="O87" s="284"/>
      <c r="P87" s="328">
        <v>14</v>
      </c>
      <c r="Q87" s="249">
        <v>1</v>
      </c>
      <c r="R87" s="331" t="s">
        <v>751</v>
      </c>
    </row>
    <row r="88" spans="1:18" s="27" customFormat="1" ht="26.25">
      <c r="A88" s="157" t="s">
        <v>396</v>
      </c>
      <c r="B88" s="158" t="s">
        <v>124</v>
      </c>
      <c r="C88" s="158" t="s">
        <v>397</v>
      </c>
      <c r="D88" s="157" t="s">
        <v>398</v>
      </c>
      <c r="E88" s="157" t="s">
        <v>399</v>
      </c>
      <c r="F88" s="28">
        <v>2022</v>
      </c>
      <c r="G88" s="28">
        <v>2</v>
      </c>
      <c r="H88" s="157" t="s">
        <v>149</v>
      </c>
      <c r="I88" s="159">
        <v>134</v>
      </c>
      <c r="J88" s="28" t="s">
        <v>8</v>
      </c>
      <c r="K88" s="183">
        <v>479000</v>
      </c>
      <c r="L88" s="193">
        <v>479000</v>
      </c>
      <c r="M88" s="160"/>
      <c r="N88" s="161"/>
      <c r="O88" s="284"/>
      <c r="P88" s="328">
        <v>14</v>
      </c>
      <c r="Q88" s="249">
        <v>1</v>
      </c>
      <c r="R88" s="331" t="s">
        <v>751</v>
      </c>
    </row>
    <row r="89" spans="1:119" s="156" customFormat="1" ht="39">
      <c r="A89" s="5" t="s">
        <v>284</v>
      </c>
      <c r="B89" s="12" t="s">
        <v>400</v>
      </c>
      <c r="C89" s="12" t="s">
        <v>401</v>
      </c>
      <c r="D89" s="5" t="s">
        <v>402</v>
      </c>
      <c r="E89" s="5" t="s">
        <v>221</v>
      </c>
      <c r="F89" s="9">
        <v>2022</v>
      </c>
      <c r="G89" s="9">
        <v>2</v>
      </c>
      <c r="H89" s="5" t="s">
        <v>111</v>
      </c>
      <c r="I89" s="17">
        <v>129</v>
      </c>
      <c r="J89" s="9" t="s">
        <v>75</v>
      </c>
      <c r="K89" s="58">
        <v>298000</v>
      </c>
      <c r="L89" s="207">
        <v>345000</v>
      </c>
      <c r="M89" s="208">
        <v>44841</v>
      </c>
      <c r="N89" s="46">
        <v>345000</v>
      </c>
      <c r="O89" s="287">
        <f>L89-N89</f>
        <v>0</v>
      </c>
      <c r="P89" s="330">
        <v>18</v>
      </c>
      <c r="Q89" s="250">
        <v>1</v>
      </c>
      <c r="R89" s="400" t="s">
        <v>750</v>
      </c>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row>
    <row r="90" spans="1:18" s="104" customFormat="1" ht="39">
      <c r="A90" s="99" t="s">
        <v>242</v>
      </c>
      <c r="B90" s="173" t="s">
        <v>54</v>
      </c>
      <c r="C90" s="84" t="s">
        <v>55</v>
      </c>
      <c r="D90" s="99" t="s">
        <v>385</v>
      </c>
      <c r="E90" s="99" t="s">
        <v>386</v>
      </c>
      <c r="F90" s="99">
        <v>2022</v>
      </c>
      <c r="G90" s="99">
        <v>1</v>
      </c>
      <c r="H90" s="99" t="s">
        <v>20</v>
      </c>
      <c r="I90" s="101" t="s">
        <v>20</v>
      </c>
      <c r="J90" s="99" t="s">
        <v>8</v>
      </c>
      <c r="K90" s="102">
        <v>403000</v>
      </c>
      <c r="L90" s="102">
        <v>403000</v>
      </c>
      <c r="M90" s="103"/>
      <c r="N90" s="102"/>
      <c r="O90" s="288"/>
      <c r="P90" s="313" t="s">
        <v>78</v>
      </c>
      <c r="Q90" s="248" t="s">
        <v>78</v>
      </c>
      <c r="R90" s="321" t="s">
        <v>78</v>
      </c>
    </row>
    <row r="91" spans="1:18" s="104" customFormat="1" ht="66">
      <c r="A91" s="147" t="s">
        <v>335</v>
      </c>
      <c r="B91" s="147" t="s">
        <v>78</v>
      </c>
      <c r="C91" s="214" t="s">
        <v>55</v>
      </c>
      <c r="D91" s="147" t="s">
        <v>389</v>
      </c>
      <c r="E91" s="147" t="s">
        <v>390</v>
      </c>
      <c r="F91" s="147">
        <v>2022</v>
      </c>
      <c r="G91" s="147">
        <v>1</v>
      </c>
      <c r="H91" s="147" t="s">
        <v>16</v>
      </c>
      <c r="I91" s="148" t="s">
        <v>200</v>
      </c>
      <c r="J91" s="147" t="s">
        <v>8</v>
      </c>
      <c r="K91" s="150">
        <v>2600000</v>
      </c>
      <c r="L91" s="194">
        <v>2600000</v>
      </c>
      <c r="M91" s="149"/>
      <c r="N91" s="150"/>
      <c r="O91" s="289"/>
      <c r="P91" s="381" t="s">
        <v>78</v>
      </c>
      <c r="Q91" s="382" t="s">
        <v>78</v>
      </c>
      <c r="R91" s="388" t="s">
        <v>78</v>
      </c>
    </row>
    <row r="92" spans="1:18" s="171" customFormat="1" ht="23.25">
      <c r="A92" s="99" t="s">
        <v>337</v>
      </c>
      <c r="B92" s="99">
        <v>7038901</v>
      </c>
      <c r="C92" s="99" t="s">
        <v>355</v>
      </c>
      <c r="D92" s="99" t="s">
        <v>356</v>
      </c>
      <c r="E92" s="99" t="s">
        <v>381</v>
      </c>
      <c r="F92" s="99">
        <v>2022</v>
      </c>
      <c r="G92" s="99">
        <v>1</v>
      </c>
      <c r="H92" s="99" t="s">
        <v>12</v>
      </c>
      <c r="I92" s="101">
        <v>260</v>
      </c>
      <c r="J92" s="99" t="s">
        <v>8</v>
      </c>
      <c r="K92" s="102">
        <v>400000</v>
      </c>
      <c r="L92" s="102">
        <v>400000</v>
      </c>
      <c r="M92" s="103"/>
      <c r="N92" s="102"/>
      <c r="O92" s="288"/>
      <c r="P92" s="313" t="s">
        <v>731</v>
      </c>
      <c r="Q92" s="248">
        <v>4</v>
      </c>
      <c r="R92" s="314" t="s">
        <v>511</v>
      </c>
    </row>
    <row r="93" spans="1:18" s="104" customFormat="1" ht="26.25">
      <c r="A93" s="174" t="s">
        <v>336</v>
      </c>
      <c r="B93" s="174">
        <v>5343001</v>
      </c>
      <c r="C93" s="174" t="s">
        <v>347</v>
      </c>
      <c r="D93" s="174" t="s">
        <v>348</v>
      </c>
      <c r="E93" s="174" t="s">
        <v>380</v>
      </c>
      <c r="F93" s="174">
        <v>2022</v>
      </c>
      <c r="G93" s="174">
        <v>1</v>
      </c>
      <c r="H93" s="174" t="s">
        <v>12</v>
      </c>
      <c r="I93" s="176">
        <v>260</v>
      </c>
      <c r="J93" s="174" t="s">
        <v>58</v>
      </c>
      <c r="K93" s="177">
        <v>14497000</v>
      </c>
      <c r="L93" s="177">
        <v>14497000</v>
      </c>
      <c r="M93" s="178"/>
      <c r="N93" s="177"/>
      <c r="O93" s="290"/>
      <c r="P93" s="325">
        <v>13</v>
      </c>
      <c r="Q93" s="175">
        <v>3</v>
      </c>
      <c r="R93" s="326" t="s">
        <v>751</v>
      </c>
    </row>
    <row r="94" spans="1:18" s="104" customFormat="1" ht="26.25">
      <c r="A94" s="151" t="s">
        <v>350</v>
      </c>
      <c r="B94" s="151">
        <v>922001</v>
      </c>
      <c r="C94" s="151" t="s">
        <v>351</v>
      </c>
      <c r="D94" s="151" t="s">
        <v>352</v>
      </c>
      <c r="E94" s="151" t="s">
        <v>379</v>
      </c>
      <c r="F94" s="151">
        <v>2022</v>
      </c>
      <c r="G94" s="151">
        <v>1</v>
      </c>
      <c r="H94" s="151" t="s">
        <v>376</v>
      </c>
      <c r="I94" s="152">
        <v>254</v>
      </c>
      <c r="J94" s="151" t="s">
        <v>8</v>
      </c>
      <c r="K94" s="153">
        <v>2153000</v>
      </c>
      <c r="L94" s="153">
        <v>2153000</v>
      </c>
      <c r="M94" s="154"/>
      <c r="N94" s="153"/>
      <c r="O94" s="291"/>
      <c r="P94" s="389" t="s">
        <v>55</v>
      </c>
      <c r="Q94" s="390" t="s">
        <v>78</v>
      </c>
      <c r="R94" s="391" t="s">
        <v>728</v>
      </c>
    </row>
    <row r="95" spans="1:18" s="104" customFormat="1" ht="12.75">
      <c r="A95" s="99" t="s">
        <v>301</v>
      </c>
      <c r="B95" s="99">
        <v>3742001</v>
      </c>
      <c r="C95" s="215" t="s">
        <v>371</v>
      </c>
      <c r="D95" s="99" t="s">
        <v>372</v>
      </c>
      <c r="E95" s="99" t="s">
        <v>161</v>
      </c>
      <c r="F95" s="99">
        <v>2022</v>
      </c>
      <c r="G95" s="99">
        <v>1</v>
      </c>
      <c r="H95" s="99" t="s">
        <v>12</v>
      </c>
      <c r="I95" s="101">
        <v>252</v>
      </c>
      <c r="J95" s="99" t="s">
        <v>8</v>
      </c>
      <c r="K95" s="102">
        <v>10254000</v>
      </c>
      <c r="L95" s="102">
        <v>10254000</v>
      </c>
      <c r="M95" s="103"/>
      <c r="N95" s="102"/>
      <c r="O95" s="288"/>
      <c r="P95" s="313">
        <v>15</v>
      </c>
      <c r="Q95" s="248">
        <v>3</v>
      </c>
      <c r="R95" s="314" t="s">
        <v>751</v>
      </c>
    </row>
    <row r="96" spans="1:119" s="155" customFormat="1" ht="39">
      <c r="A96" s="166" t="s">
        <v>368</v>
      </c>
      <c r="B96" s="166">
        <v>5842001</v>
      </c>
      <c r="C96" s="166" t="s">
        <v>369</v>
      </c>
      <c r="D96" s="166" t="s">
        <v>370</v>
      </c>
      <c r="E96" s="204" t="s">
        <v>80</v>
      </c>
      <c r="F96" s="166">
        <v>2022</v>
      </c>
      <c r="G96" s="166">
        <v>1</v>
      </c>
      <c r="H96" s="166" t="s">
        <v>12</v>
      </c>
      <c r="I96" s="168">
        <v>245</v>
      </c>
      <c r="J96" s="166" t="s">
        <v>75</v>
      </c>
      <c r="K96" s="170">
        <v>3286000</v>
      </c>
      <c r="L96" s="170">
        <v>3246000</v>
      </c>
      <c r="M96" s="169">
        <v>44778</v>
      </c>
      <c r="N96" s="170">
        <v>325000</v>
      </c>
      <c r="O96" s="292"/>
      <c r="P96" s="315">
        <v>19</v>
      </c>
      <c r="Q96" s="253">
        <v>2</v>
      </c>
      <c r="R96" s="400" t="s">
        <v>750</v>
      </c>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104"/>
      <c r="CC96" s="104"/>
      <c r="CD96" s="104"/>
      <c r="CE96" s="104"/>
      <c r="CF96" s="104"/>
      <c r="CG96" s="104"/>
      <c r="CH96" s="104"/>
      <c r="CI96" s="104"/>
      <c r="CJ96" s="104"/>
      <c r="CK96" s="104"/>
      <c r="CL96" s="104"/>
      <c r="CM96" s="104"/>
      <c r="CN96" s="104"/>
      <c r="CO96" s="104"/>
      <c r="CP96" s="104"/>
      <c r="CQ96" s="104"/>
      <c r="CR96" s="104"/>
      <c r="CS96" s="104"/>
      <c r="CT96" s="104"/>
      <c r="CU96" s="104"/>
      <c r="CV96" s="104"/>
      <c r="CW96" s="104"/>
      <c r="CX96" s="104"/>
      <c r="CY96" s="104"/>
      <c r="CZ96" s="104"/>
      <c r="DA96" s="104"/>
      <c r="DB96" s="104"/>
      <c r="DC96" s="104"/>
      <c r="DD96" s="104"/>
      <c r="DE96" s="104"/>
      <c r="DF96" s="104"/>
      <c r="DG96" s="104"/>
      <c r="DH96" s="104"/>
      <c r="DI96" s="104"/>
      <c r="DJ96" s="104"/>
      <c r="DK96" s="104"/>
      <c r="DL96" s="104"/>
      <c r="DM96" s="104"/>
      <c r="DN96" s="104"/>
      <c r="DO96" s="104"/>
    </row>
    <row r="97" spans="1:18" s="104" customFormat="1" ht="26.25">
      <c r="A97" s="151" t="s">
        <v>357</v>
      </c>
      <c r="B97" s="151">
        <v>9549001</v>
      </c>
      <c r="C97" s="151" t="s">
        <v>358</v>
      </c>
      <c r="D97" s="151" t="s">
        <v>359</v>
      </c>
      <c r="E97" s="151" t="s">
        <v>382</v>
      </c>
      <c r="F97" s="151">
        <v>2022</v>
      </c>
      <c r="G97" s="151">
        <v>1</v>
      </c>
      <c r="H97" s="151" t="s">
        <v>12</v>
      </c>
      <c r="I97" s="152">
        <v>237</v>
      </c>
      <c r="J97" s="151" t="s">
        <v>8</v>
      </c>
      <c r="K97" s="153">
        <v>1349000</v>
      </c>
      <c r="L97" s="153">
        <v>1349000</v>
      </c>
      <c r="M97" s="154"/>
      <c r="N97" s="153"/>
      <c r="O97" s="291"/>
      <c r="P97" s="389">
        <v>13</v>
      </c>
      <c r="Q97" s="390">
        <v>2</v>
      </c>
      <c r="R97" s="392" t="s">
        <v>751</v>
      </c>
    </row>
    <row r="98" spans="1:18" s="104" customFormat="1" ht="26.25">
      <c r="A98" s="99" t="s">
        <v>360</v>
      </c>
      <c r="B98" s="99">
        <v>5625001</v>
      </c>
      <c r="C98" s="99" t="s">
        <v>361</v>
      </c>
      <c r="D98" s="99" t="s">
        <v>362</v>
      </c>
      <c r="E98" s="99" t="s">
        <v>363</v>
      </c>
      <c r="F98" s="99">
        <v>2022</v>
      </c>
      <c r="G98" s="99">
        <v>1</v>
      </c>
      <c r="H98" s="99" t="s">
        <v>377</v>
      </c>
      <c r="I98" s="101">
        <v>224</v>
      </c>
      <c r="J98" s="99" t="s">
        <v>8</v>
      </c>
      <c r="K98" s="102">
        <v>4463000</v>
      </c>
      <c r="L98" s="102">
        <v>4463000</v>
      </c>
      <c r="M98" s="103"/>
      <c r="N98" s="102"/>
      <c r="O98" s="288"/>
      <c r="P98" s="313">
        <v>23</v>
      </c>
      <c r="Q98" s="248">
        <v>1</v>
      </c>
      <c r="R98" s="314" t="s">
        <v>751</v>
      </c>
    </row>
    <row r="99" spans="1:18" s="104" customFormat="1" ht="26.25">
      <c r="A99" s="99" t="s">
        <v>691</v>
      </c>
      <c r="B99" s="99">
        <v>3500900</v>
      </c>
      <c r="C99" s="99" t="s">
        <v>366</v>
      </c>
      <c r="D99" s="99" t="s">
        <v>367</v>
      </c>
      <c r="E99" s="99" t="s">
        <v>384</v>
      </c>
      <c r="F99" s="99">
        <v>2022</v>
      </c>
      <c r="G99" s="99">
        <v>1</v>
      </c>
      <c r="H99" s="99" t="s">
        <v>112</v>
      </c>
      <c r="I99" s="101">
        <v>194</v>
      </c>
      <c r="J99" s="99" t="s">
        <v>8</v>
      </c>
      <c r="K99" s="102">
        <v>2008600</v>
      </c>
      <c r="L99" s="102">
        <v>2008600</v>
      </c>
      <c r="M99" s="103"/>
      <c r="N99" s="102"/>
      <c r="O99" s="288"/>
      <c r="P99" s="313" t="s">
        <v>730</v>
      </c>
      <c r="Q99" s="248">
        <v>5</v>
      </c>
      <c r="R99" s="314" t="s">
        <v>511</v>
      </c>
    </row>
    <row r="100" spans="1:18" s="179" customFormat="1" ht="26.25">
      <c r="A100" s="99" t="s">
        <v>76</v>
      </c>
      <c r="B100" s="99">
        <v>9433003</v>
      </c>
      <c r="C100" s="99" t="s">
        <v>364</v>
      </c>
      <c r="D100" s="99" t="s">
        <v>365</v>
      </c>
      <c r="E100" s="99" t="s">
        <v>383</v>
      </c>
      <c r="F100" s="99">
        <v>2022</v>
      </c>
      <c r="G100" s="99">
        <v>1</v>
      </c>
      <c r="H100" s="99" t="s">
        <v>12</v>
      </c>
      <c r="I100" s="101">
        <v>180</v>
      </c>
      <c r="J100" s="99" t="s">
        <v>8</v>
      </c>
      <c r="K100" s="102">
        <v>5025000</v>
      </c>
      <c r="L100" s="102">
        <v>5025000</v>
      </c>
      <c r="M100" s="103"/>
      <c r="N100" s="102"/>
      <c r="O100" s="288"/>
      <c r="P100" s="313">
        <v>24</v>
      </c>
      <c r="Q100" s="248">
        <v>4</v>
      </c>
      <c r="R100" s="314" t="s">
        <v>751</v>
      </c>
    </row>
    <row r="101" spans="1:18" s="227" customFormat="1" ht="52.5">
      <c r="A101" s="151" t="s">
        <v>353</v>
      </c>
      <c r="B101" s="151">
        <v>9348001</v>
      </c>
      <c r="C101" s="151" t="s">
        <v>351</v>
      </c>
      <c r="D101" s="151" t="s">
        <v>354</v>
      </c>
      <c r="E101" s="151" t="s">
        <v>378</v>
      </c>
      <c r="F101" s="151">
        <v>2022</v>
      </c>
      <c r="G101" s="151">
        <v>1</v>
      </c>
      <c r="H101" s="151" t="s">
        <v>12</v>
      </c>
      <c r="I101" s="152">
        <v>175</v>
      </c>
      <c r="J101" s="151" t="s">
        <v>8</v>
      </c>
      <c r="K101" s="153">
        <v>1303000</v>
      </c>
      <c r="L101" s="153">
        <v>1303000</v>
      </c>
      <c r="M101" s="154"/>
      <c r="N101" s="153"/>
      <c r="O101" s="291"/>
      <c r="P101" s="389">
        <v>23</v>
      </c>
      <c r="Q101" s="390">
        <v>2</v>
      </c>
      <c r="R101" s="392" t="s">
        <v>751</v>
      </c>
    </row>
    <row r="102" spans="1:18" s="104" customFormat="1" ht="26.25">
      <c r="A102" s="99" t="s">
        <v>18</v>
      </c>
      <c r="B102" s="100" t="s">
        <v>55</v>
      </c>
      <c r="C102" s="99" t="s">
        <v>55</v>
      </c>
      <c r="D102" s="99" t="s">
        <v>330</v>
      </c>
      <c r="E102" s="99" t="s">
        <v>333</v>
      </c>
      <c r="F102" s="99">
        <v>2021</v>
      </c>
      <c r="G102" s="99">
        <v>4</v>
      </c>
      <c r="H102" s="99" t="s">
        <v>20</v>
      </c>
      <c r="I102" s="101" t="s">
        <v>20</v>
      </c>
      <c r="J102" s="99" t="s">
        <v>8</v>
      </c>
      <c r="K102" s="102">
        <v>694400</v>
      </c>
      <c r="L102" s="102">
        <v>694400</v>
      </c>
      <c r="M102" s="103"/>
      <c r="N102" s="102"/>
      <c r="O102" s="288"/>
      <c r="P102" s="313" t="s">
        <v>78</v>
      </c>
      <c r="Q102" s="248" t="s">
        <v>78</v>
      </c>
      <c r="R102" s="321" t="s">
        <v>78</v>
      </c>
    </row>
    <row r="103" spans="1:18" s="104" customFormat="1" ht="26.25">
      <c r="A103" s="99" t="s">
        <v>331</v>
      </c>
      <c r="B103" s="100" t="s">
        <v>55</v>
      </c>
      <c r="C103" s="99" t="s">
        <v>55</v>
      </c>
      <c r="D103" s="99" t="s">
        <v>332</v>
      </c>
      <c r="E103" s="99" t="s">
        <v>334</v>
      </c>
      <c r="F103" s="99">
        <v>2021</v>
      </c>
      <c r="G103" s="99">
        <v>4</v>
      </c>
      <c r="H103" s="99" t="s">
        <v>20</v>
      </c>
      <c r="I103" s="101" t="s">
        <v>20</v>
      </c>
      <c r="J103" s="99" t="s">
        <v>8</v>
      </c>
      <c r="K103" s="102">
        <v>450000</v>
      </c>
      <c r="L103" s="102">
        <v>450000</v>
      </c>
      <c r="M103" s="103"/>
      <c r="N103" s="102"/>
      <c r="O103" s="288"/>
      <c r="P103" s="313" t="s">
        <v>78</v>
      </c>
      <c r="Q103" s="248" t="s">
        <v>78</v>
      </c>
      <c r="R103" s="321" t="s">
        <v>78</v>
      </c>
    </row>
    <row r="104" spans="1:18" s="104" customFormat="1" ht="39">
      <c r="A104" s="99" t="s">
        <v>337</v>
      </c>
      <c r="B104" s="100" t="s">
        <v>55</v>
      </c>
      <c r="C104" s="99" t="s">
        <v>55</v>
      </c>
      <c r="D104" s="99" t="s">
        <v>338</v>
      </c>
      <c r="E104" s="99" t="s">
        <v>339</v>
      </c>
      <c r="F104" s="99">
        <v>2021</v>
      </c>
      <c r="G104" s="99">
        <v>4</v>
      </c>
      <c r="H104" s="99" t="s">
        <v>20</v>
      </c>
      <c r="I104" s="101" t="s">
        <v>20</v>
      </c>
      <c r="J104" s="99" t="s">
        <v>8</v>
      </c>
      <c r="K104" s="102">
        <v>100000</v>
      </c>
      <c r="L104" s="102">
        <v>100000</v>
      </c>
      <c r="M104" s="103"/>
      <c r="N104" s="102"/>
      <c r="O104" s="288"/>
      <c r="P104" s="313" t="s">
        <v>78</v>
      </c>
      <c r="Q104" s="248" t="s">
        <v>78</v>
      </c>
      <c r="R104" s="321" t="s">
        <v>78</v>
      </c>
    </row>
    <row r="105" spans="1:18" s="104" customFormat="1" ht="26.25">
      <c r="A105" s="99" t="s">
        <v>341</v>
      </c>
      <c r="B105" s="100" t="s">
        <v>55</v>
      </c>
      <c r="C105" s="99" t="s">
        <v>55</v>
      </c>
      <c r="D105" s="99" t="s">
        <v>342</v>
      </c>
      <c r="E105" s="99" t="s">
        <v>343</v>
      </c>
      <c r="F105" s="99">
        <v>2021</v>
      </c>
      <c r="G105" s="99">
        <v>4</v>
      </c>
      <c r="H105" s="99" t="s">
        <v>20</v>
      </c>
      <c r="I105" s="101" t="s">
        <v>20</v>
      </c>
      <c r="J105" s="99" t="s">
        <v>8</v>
      </c>
      <c r="K105" s="102">
        <v>32000</v>
      </c>
      <c r="L105" s="102">
        <v>32000</v>
      </c>
      <c r="M105" s="103"/>
      <c r="N105" s="102"/>
      <c r="O105" s="288"/>
      <c r="P105" s="313" t="s">
        <v>78</v>
      </c>
      <c r="Q105" s="248" t="s">
        <v>78</v>
      </c>
      <c r="R105" s="321" t="s">
        <v>78</v>
      </c>
    </row>
    <row r="106" spans="1:18" s="104" customFormat="1" ht="26.25">
      <c r="A106" s="99" t="s">
        <v>341</v>
      </c>
      <c r="B106" s="100" t="s">
        <v>55</v>
      </c>
      <c r="C106" s="99" t="s">
        <v>55</v>
      </c>
      <c r="D106" s="99" t="s">
        <v>344</v>
      </c>
      <c r="E106" s="99" t="s">
        <v>345</v>
      </c>
      <c r="F106" s="99">
        <v>2021</v>
      </c>
      <c r="G106" s="99">
        <v>4</v>
      </c>
      <c r="H106" s="99" t="s">
        <v>20</v>
      </c>
      <c r="I106" s="101" t="s">
        <v>20</v>
      </c>
      <c r="J106" s="99" t="s">
        <v>8</v>
      </c>
      <c r="K106" s="102">
        <v>64400</v>
      </c>
      <c r="L106" s="102">
        <v>64400</v>
      </c>
      <c r="M106" s="103"/>
      <c r="N106" s="102"/>
      <c r="O106" s="288"/>
      <c r="P106" s="313" t="s">
        <v>78</v>
      </c>
      <c r="Q106" s="248" t="s">
        <v>78</v>
      </c>
      <c r="R106" s="321" t="s">
        <v>78</v>
      </c>
    </row>
    <row r="107" spans="1:18" s="104" customFormat="1" ht="39">
      <c r="A107" s="99" t="s">
        <v>315</v>
      </c>
      <c r="B107" s="99">
        <v>4843001</v>
      </c>
      <c r="C107" s="99" t="s">
        <v>316</v>
      </c>
      <c r="D107" s="99" t="s">
        <v>317</v>
      </c>
      <c r="E107" s="99" t="s">
        <v>324</v>
      </c>
      <c r="F107" s="99">
        <v>2021</v>
      </c>
      <c r="G107" s="99">
        <v>4</v>
      </c>
      <c r="H107" s="99" t="s">
        <v>12</v>
      </c>
      <c r="I107" s="101">
        <v>249</v>
      </c>
      <c r="J107" s="99" t="s">
        <v>8</v>
      </c>
      <c r="K107" s="102">
        <v>5863000</v>
      </c>
      <c r="L107" s="102">
        <v>5863000</v>
      </c>
      <c r="M107" s="103"/>
      <c r="N107" s="102"/>
      <c r="O107" s="288"/>
      <c r="P107" s="313">
        <v>15</v>
      </c>
      <c r="Q107" s="248">
        <v>3</v>
      </c>
      <c r="R107" s="314" t="s">
        <v>751</v>
      </c>
    </row>
    <row r="108" spans="1:18" s="104" customFormat="1" ht="39">
      <c r="A108" s="99" t="s">
        <v>307</v>
      </c>
      <c r="B108" s="99">
        <v>9400900</v>
      </c>
      <c r="C108" s="99" t="s">
        <v>308</v>
      </c>
      <c r="D108" s="99" t="s">
        <v>309</v>
      </c>
      <c r="E108" s="99" t="s">
        <v>326</v>
      </c>
      <c r="F108" s="99">
        <v>2021</v>
      </c>
      <c r="G108" s="99">
        <v>4</v>
      </c>
      <c r="H108" s="99" t="s">
        <v>12</v>
      </c>
      <c r="I108" s="101">
        <v>245</v>
      </c>
      <c r="J108" s="99" t="s">
        <v>8</v>
      </c>
      <c r="K108" s="102">
        <v>1063285</v>
      </c>
      <c r="L108" s="102">
        <v>1510000</v>
      </c>
      <c r="M108" s="103"/>
      <c r="N108" s="102"/>
      <c r="O108" s="288"/>
      <c r="P108" s="313" t="s">
        <v>731</v>
      </c>
      <c r="Q108" s="248">
        <v>2</v>
      </c>
      <c r="R108" s="314" t="s">
        <v>511</v>
      </c>
    </row>
    <row r="109" spans="1:18" s="171" customFormat="1" ht="12.75">
      <c r="A109" s="99" t="s">
        <v>265</v>
      </c>
      <c r="B109" s="99">
        <v>9680001</v>
      </c>
      <c r="C109" s="99" t="s">
        <v>299</v>
      </c>
      <c r="D109" s="99" t="s">
        <v>300</v>
      </c>
      <c r="E109" s="99" t="s">
        <v>329</v>
      </c>
      <c r="F109" s="99">
        <v>2021</v>
      </c>
      <c r="G109" s="99">
        <v>4</v>
      </c>
      <c r="H109" s="99" t="s">
        <v>12</v>
      </c>
      <c r="I109" s="101">
        <v>245</v>
      </c>
      <c r="J109" s="99" t="s">
        <v>8</v>
      </c>
      <c r="K109" s="102">
        <v>1087000</v>
      </c>
      <c r="L109" s="102">
        <v>1969000</v>
      </c>
      <c r="M109" s="103"/>
      <c r="N109" s="102"/>
      <c r="O109" s="288"/>
      <c r="P109" s="313">
        <v>10</v>
      </c>
      <c r="Q109" s="248">
        <v>2</v>
      </c>
      <c r="R109" s="314"/>
    </row>
    <row r="110" spans="1:18" s="104" customFormat="1" ht="39">
      <c r="A110" s="151" t="s">
        <v>302</v>
      </c>
      <c r="B110" s="151">
        <v>9600302</v>
      </c>
      <c r="C110" s="151" t="s">
        <v>303</v>
      </c>
      <c r="D110" s="151" t="s">
        <v>346</v>
      </c>
      <c r="E110" s="151" t="s">
        <v>327</v>
      </c>
      <c r="F110" s="151">
        <v>2021</v>
      </c>
      <c r="G110" s="151">
        <v>4</v>
      </c>
      <c r="H110" s="151" t="s">
        <v>12</v>
      </c>
      <c r="I110" s="152">
        <v>235</v>
      </c>
      <c r="J110" s="151" t="s">
        <v>8</v>
      </c>
      <c r="K110" s="153">
        <v>406000</v>
      </c>
      <c r="L110" s="153">
        <v>406000</v>
      </c>
      <c r="M110" s="154"/>
      <c r="N110" s="153"/>
      <c r="O110" s="291"/>
      <c r="P110" s="389" t="s">
        <v>731</v>
      </c>
      <c r="Q110" s="390">
        <v>2</v>
      </c>
      <c r="R110" s="392" t="s">
        <v>511</v>
      </c>
    </row>
    <row r="111" spans="1:18" s="104" customFormat="1" ht="39">
      <c r="A111" s="166" t="s">
        <v>312</v>
      </c>
      <c r="B111" s="166">
        <v>3203001</v>
      </c>
      <c r="C111" s="166" t="s">
        <v>313</v>
      </c>
      <c r="D111" s="166" t="s">
        <v>314</v>
      </c>
      <c r="E111" s="166" t="s">
        <v>325</v>
      </c>
      <c r="F111" s="166">
        <v>2021</v>
      </c>
      <c r="G111" s="166">
        <v>4</v>
      </c>
      <c r="H111" s="166" t="s">
        <v>12</v>
      </c>
      <c r="I111" s="168">
        <v>232</v>
      </c>
      <c r="J111" s="166" t="s">
        <v>75</v>
      </c>
      <c r="K111" s="170">
        <v>2905000</v>
      </c>
      <c r="L111" s="170">
        <v>5314000</v>
      </c>
      <c r="M111" s="169">
        <v>44750</v>
      </c>
      <c r="N111" s="170">
        <v>5314000</v>
      </c>
      <c r="O111" s="292">
        <f>L111-N111</f>
        <v>0</v>
      </c>
      <c r="P111" s="315">
        <v>19</v>
      </c>
      <c r="Q111" s="253">
        <v>2</v>
      </c>
      <c r="R111" s="400" t="s">
        <v>750</v>
      </c>
    </row>
    <row r="112" spans="1:18" s="104" customFormat="1" ht="52.5">
      <c r="A112" s="99" t="s">
        <v>320</v>
      </c>
      <c r="B112" s="99">
        <v>1345003</v>
      </c>
      <c r="C112" s="99" t="s">
        <v>321</v>
      </c>
      <c r="D112" s="99" t="s">
        <v>322</v>
      </c>
      <c r="E112" s="99" t="s">
        <v>323</v>
      </c>
      <c r="F112" s="99">
        <v>2021</v>
      </c>
      <c r="G112" s="99">
        <v>4</v>
      </c>
      <c r="H112" s="99" t="s">
        <v>11</v>
      </c>
      <c r="I112" s="101">
        <v>144</v>
      </c>
      <c r="J112" s="99" t="s">
        <v>8</v>
      </c>
      <c r="K112" s="102">
        <v>163000</v>
      </c>
      <c r="L112" s="102">
        <v>163000</v>
      </c>
      <c r="M112" s="103"/>
      <c r="N112" s="102"/>
      <c r="O112" s="288"/>
      <c r="P112" s="313">
        <v>19</v>
      </c>
      <c r="Q112" s="248">
        <v>2</v>
      </c>
      <c r="R112" s="314" t="s">
        <v>751</v>
      </c>
    </row>
    <row r="113" spans="1:18" s="104" customFormat="1" ht="12.75">
      <c r="A113" s="99" t="s">
        <v>341</v>
      </c>
      <c r="B113" s="99">
        <v>6673001</v>
      </c>
      <c r="C113" s="99" t="s">
        <v>304</v>
      </c>
      <c r="D113" s="99" t="s">
        <v>305</v>
      </c>
      <c r="E113" s="99" t="s">
        <v>306</v>
      </c>
      <c r="F113" s="99">
        <v>2021</v>
      </c>
      <c r="G113" s="99">
        <v>4</v>
      </c>
      <c r="H113" s="99" t="s">
        <v>215</v>
      </c>
      <c r="I113" s="101">
        <v>135</v>
      </c>
      <c r="J113" s="99" t="s">
        <v>8</v>
      </c>
      <c r="K113" s="102">
        <v>471000</v>
      </c>
      <c r="L113" s="102">
        <v>471000</v>
      </c>
      <c r="M113" s="103"/>
      <c r="N113" s="102"/>
      <c r="O113" s="288"/>
      <c r="P113" s="313">
        <v>7</v>
      </c>
      <c r="Q113" s="248">
        <v>1</v>
      </c>
      <c r="R113" s="314" t="s">
        <v>690</v>
      </c>
    </row>
    <row r="114" spans="1:18" s="171" customFormat="1" ht="39">
      <c r="A114" s="166" t="s">
        <v>261</v>
      </c>
      <c r="B114" s="166">
        <v>6858001</v>
      </c>
      <c r="C114" s="166" t="s">
        <v>318</v>
      </c>
      <c r="D114" s="166" t="s">
        <v>319</v>
      </c>
      <c r="E114" s="166" t="s">
        <v>328</v>
      </c>
      <c r="F114" s="166">
        <v>2021</v>
      </c>
      <c r="G114" s="166">
        <v>4</v>
      </c>
      <c r="H114" s="166" t="s">
        <v>112</v>
      </c>
      <c r="I114" s="168">
        <v>114</v>
      </c>
      <c r="J114" s="166" t="s">
        <v>75</v>
      </c>
      <c r="K114" s="170">
        <v>299490</v>
      </c>
      <c r="L114" s="170">
        <v>450000</v>
      </c>
      <c r="M114" s="169">
        <v>44869</v>
      </c>
      <c r="N114" s="170">
        <v>450000</v>
      </c>
      <c r="O114" s="292">
        <v>0</v>
      </c>
      <c r="P114" s="315">
        <v>17</v>
      </c>
      <c r="Q114" s="253">
        <v>1</v>
      </c>
      <c r="R114" s="400" t="s">
        <v>750</v>
      </c>
    </row>
    <row r="115" spans="1:18" s="104" customFormat="1" ht="39">
      <c r="A115" s="99" t="s">
        <v>285</v>
      </c>
      <c r="B115" s="100" t="s">
        <v>286</v>
      </c>
      <c r="C115" s="99" t="s">
        <v>287</v>
      </c>
      <c r="D115" s="99" t="s">
        <v>298</v>
      </c>
      <c r="E115" s="99" t="s">
        <v>295</v>
      </c>
      <c r="F115" s="99">
        <v>2021</v>
      </c>
      <c r="G115" s="99">
        <v>3</v>
      </c>
      <c r="H115" s="99" t="s">
        <v>12</v>
      </c>
      <c r="I115" s="101">
        <v>275</v>
      </c>
      <c r="J115" s="99" t="s">
        <v>8</v>
      </c>
      <c r="K115" s="102">
        <v>11930355</v>
      </c>
      <c r="L115" s="102">
        <v>11930355</v>
      </c>
      <c r="M115" s="103"/>
      <c r="N115" s="102"/>
      <c r="O115" s="288"/>
      <c r="P115" s="313">
        <v>22</v>
      </c>
      <c r="Q115" s="248">
        <v>3</v>
      </c>
      <c r="R115" s="314" t="s">
        <v>693</v>
      </c>
    </row>
    <row r="116" spans="1:18" s="104" customFormat="1" ht="26.25">
      <c r="A116" s="99" t="s">
        <v>289</v>
      </c>
      <c r="B116" s="99">
        <v>8681001</v>
      </c>
      <c r="C116" s="99" t="s">
        <v>290</v>
      </c>
      <c r="D116" s="99" t="s">
        <v>296</v>
      </c>
      <c r="E116" s="99" t="s">
        <v>291</v>
      </c>
      <c r="F116" s="99">
        <v>2021</v>
      </c>
      <c r="G116" s="99">
        <v>3</v>
      </c>
      <c r="H116" s="99" t="s">
        <v>292</v>
      </c>
      <c r="I116" s="101">
        <v>259</v>
      </c>
      <c r="J116" s="99" t="s">
        <v>8</v>
      </c>
      <c r="K116" s="102">
        <v>1805000</v>
      </c>
      <c r="L116" s="102">
        <v>1805000</v>
      </c>
      <c r="M116" s="103"/>
      <c r="N116" s="102"/>
      <c r="O116" s="288"/>
      <c r="P116" s="313">
        <v>15</v>
      </c>
      <c r="Q116" s="248">
        <v>3</v>
      </c>
      <c r="R116" s="314" t="s">
        <v>751</v>
      </c>
    </row>
    <row r="117" spans="1:18" s="104" customFormat="1" ht="26.25">
      <c r="A117" s="151" t="s">
        <v>281</v>
      </c>
      <c r="B117" s="151">
        <v>1722001</v>
      </c>
      <c r="C117" s="151" t="s">
        <v>288</v>
      </c>
      <c r="D117" s="151" t="s">
        <v>297</v>
      </c>
      <c r="E117" s="151" t="s">
        <v>293</v>
      </c>
      <c r="F117" s="151">
        <v>2021</v>
      </c>
      <c r="G117" s="151">
        <v>3</v>
      </c>
      <c r="H117" s="151" t="s">
        <v>294</v>
      </c>
      <c r="I117" s="152">
        <v>232</v>
      </c>
      <c r="J117" s="151" t="s">
        <v>8</v>
      </c>
      <c r="K117" s="153">
        <v>865000</v>
      </c>
      <c r="L117" s="153">
        <v>865000</v>
      </c>
      <c r="M117" s="154"/>
      <c r="N117" s="153"/>
      <c r="O117" s="291"/>
      <c r="P117" s="389">
        <v>17</v>
      </c>
      <c r="Q117" s="390" t="s">
        <v>78</v>
      </c>
      <c r="R117" s="391" t="s">
        <v>729</v>
      </c>
    </row>
    <row r="118" spans="1:18" s="171" customFormat="1" ht="26.25">
      <c r="A118" s="166" t="s">
        <v>269</v>
      </c>
      <c r="B118" s="166">
        <v>1694001</v>
      </c>
      <c r="C118" s="166" t="s">
        <v>270</v>
      </c>
      <c r="D118" s="166" t="s">
        <v>271</v>
      </c>
      <c r="E118" s="166" t="s">
        <v>272</v>
      </c>
      <c r="F118" s="166">
        <v>2021</v>
      </c>
      <c r="G118" s="166">
        <v>2</v>
      </c>
      <c r="H118" s="166" t="s">
        <v>12</v>
      </c>
      <c r="I118" s="168">
        <v>230</v>
      </c>
      <c r="J118" s="166" t="s">
        <v>75</v>
      </c>
      <c r="K118" s="203">
        <v>7187000</v>
      </c>
      <c r="L118" s="170">
        <v>10203000</v>
      </c>
      <c r="M118" s="169">
        <v>44750</v>
      </c>
      <c r="N118" s="170">
        <v>10203000</v>
      </c>
      <c r="O118" s="292">
        <f>L118-N118</f>
        <v>0</v>
      </c>
      <c r="P118" s="315">
        <v>8</v>
      </c>
      <c r="Q118" s="253" t="s">
        <v>78</v>
      </c>
      <c r="R118" s="316" t="s">
        <v>690</v>
      </c>
    </row>
    <row r="119" spans="1:18" s="104" customFormat="1" ht="12.75">
      <c r="A119" s="99" t="s">
        <v>264</v>
      </c>
      <c r="B119" s="99">
        <v>805501</v>
      </c>
      <c r="C119" s="99" t="s">
        <v>274</v>
      </c>
      <c r="D119" s="99" t="s">
        <v>275</v>
      </c>
      <c r="E119" s="99" t="s">
        <v>273</v>
      </c>
      <c r="F119" s="99">
        <v>2021</v>
      </c>
      <c r="G119" s="99">
        <v>2</v>
      </c>
      <c r="H119" s="99" t="s">
        <v>280</v>
      </c>
      <c r="I119" s="101">
        <v>195</v>
      </c>
      <c r="J119" s="99" t="s">
        <v>8</v>
      </c>
      <c r="K119" s="185">
        <v>380000</v>
      </c>
      <c r="L119" s="102">
        <v>380000</v>
      </c>
      <c r="M119" s="103"/>
      <c r="N119" s="102"/>
      <c r="O119" s="288"/>
      <c r="P119" s="313">
        <v>17</v>
      </c>
      <c r="Q119" s="248">
        <v>1</v>
      </c>
      <c r="R119" s="314" t="s">
        <v>751</v>
      </c>
    </row>
    <row r="120" spans="1:18" s="104" customFormat="1" ht="26.25">
      <c r="A120" s="99" t="s">
        <v>276</v>
      </c>
      <c r="B120" s="99">
        <v>5307001</v>
      </c>
      <c r="C120" s="99" t="s">
        <v>277</v>
      </c>
      <c r="D120" s="99" t="s">
        <v>278</v>
      </c>
      <c r="E120" s="99" t="s">
        <v>279</v>
      </c>
      <c r="F120" s="99">
        <v>2021</v>
      </c>
      <c r="G120" s="99">
        <v>2</v>
      </c>
      <c r="H120" s="99" t="s">
        <v>16</v>
      </c>
      <c r="I120" s="101">
        <v>155</v>
      </c>
      <c r="J120" s="99" t="s">
        <v>8</v>
      </c>
      <c r="K120" s="185">
        <v>2802000</v>
      </c>
      <c r="L120" s="102">
        <v>2802000</v>
      </c>
      <c r="M120" s="103"/>
      <c r="N120" s="102"/>
      <c r="O120" s="288"/>
      <c r="P120" s="313">
        <v>22</v>
      </c>
      <c r="Q120" s="248">
        <v>4</v>
      </c>
      <c r="R120" s="314" t="s">
        <v>751</v>
      </c>
    </row>
    <row r="121" spans="1:18" s="104" customFormat="1" ht="12.75">
      <c r="A121" s="99" t="s">
        <v>71</v>
      </c>
      <c r="B121" s="99">
        <v>313001</v>
      </c>
      <c r="C121" s="99" t="s">
        <v>266</v>
      </c>
      <c r="D121" s="99" t="s">
        <v>267</v>
      </c>
      <c r="E121" s="99" t="s">
        <v>268</v>
      </c>
      <c r="F121" s="99">
        <v>2021</v>
      </c>
      <c r="G121" s="99">
        <v>2</v>
      </c>
      <c r="H121" s="99" t="s">
        <v>112</v>
      </c>
      <c r="I121" s="101">
        <v>150</v>
      </c>
      <c r="J121" s="99" t="s">
        <v>8</v>
      </c>
      <c r="K121" s="185">
        <v>2764000</v>
      </c>
      <c r="L121" s="102">
        <v>2764000</v>
      </c>
      <c r="M121" s="103"/>
      <c r="N121" s="102"/>
      <c r="O121" s="288"/>
      <c r="P121" s="313">
        <v>8</v>
      </c>
      <c r="Q121" s="248">
        <v>1</v>
      </c>
      <c r="R121" s="314" t="s">
        <v>690</v>
      </c>
    </row>
    <row r="122" spans="1:18" s="55" customFormat="1" ht="26.25">
      <c r="A122" s="55" t="s">
        <v>261</v>
      </c>
      <c r="B122" s="55">
        <v>6858001</v>
      </c>
      <c r="C122" s="55" t="s">
        <v>55</v>
      </c>
      <c r="D122" s="55" t="s">
        <v>262</v>
      </c>
      <c r="E122" s="55" t="s">
        <v>263</v>
      </c>
      <c r="F122" s="55">
        <v>2021</v>
      </c>
      <c r="G122" s="55">
        <v>1</v>
      </c>
      <c r="H122" s="55" t="s">
        <v>20</v>
      </c>
      <c r="I122" s="55" t="s">
        <v>20</v>
      </c>
      <c r="J122" s="55" t="s">
        <v>8</v>
      </c>
      <c r="K122" s="87">
        <v>154000</v>
      </c>
      <c r="L122" s="87">
        <v>154000</v>
      </c>
      <c r="M122" s="88"/>
      <c r="N122" s="87"/>
      <c r="O122" s="293"/>
      <c r="P122" s="313" t="s">
        <v>78</v>
      </c>
      <c r="Q122" s="248" t="s">
        <v>78</v>
      </c>
      <c r="R122" s="321" t="s">
        <v>78</v>
      </c>
    </row>
    <row r="123" spans="1:18" s="55" customFormat="1" ht="39">
      <c r="A123" s="55" t="s">
        <v>190</v>
      </c>
      <c r="B123" s="55">
        <v>7763001</v>
      </c>
      <c r="C123" s="55" t="s">
        <v>258</v>
      </c>
      <c r="D123" s="55" t="s">
        <v>259</v>
      </c>
      <c r="E123" s="55" t="s">
        <v>260</v>
      </c>
      <c r="F123" s="55">
        <v>2021</v>
      </c>
      <c r="G123" s="55">
        <v>1</v>
      </c>
      <c r="H123" s="55" t="s">
        <v>112</v>
      </c>
      <c r="I123" s="53">
        <v>227</v>
      </c>
      <c r="J123" s="55" t="s">
        <v>8</v>
      </c>
      <c r="K123" s="87">
        <v>22839000</v>
      </c>
      <c r="L123" s="87">
        <v>36573000</v>
      </c>
      <c r="M123" s="88"/>
      <c r="N123" s="87"/>
      <c r="O123" s="293"/>
      <c r="P123" s="329">
        <v>7</v>
      </c>
      <c r="Q123" s="255">
        <v>5</v>
      </c>
      <c r="R123" s="318" t="s">
        <v>690</v>
      </c>
    </row>
    <row r="124" spans="1:18" s="55" customFormat="1" ht="39">
      <c r="A124" s="55" t="s">
        <v>155</v>
      </c>
      <c r="B124" s="55">
        <v>58611</v>
      </c>
      <c r="C124" s="55" t="s">
        <v>252</v>
      </c>
      <c r="D124" s="55" t="s">
        <v>253</v>
      </c>
      <c r="E124" s="55" t="s">
        <v>254</v>
      </c>
      <c r="F124" s="55">
        <v>2021</v>
      </c>
      <c r="G124" s="55">
        <v>1</v>
      </c>
      <c r="H124" s="55" t="s">
        <v>15</v>
      </c>
      <c r="I124" s="53">
        <v>205</v>
      </c>
      <c r="J124" s="55" t="s">
        <v>8</v>
      </c>
      <c r="K124" s="87">
        <v>40000000</v>
      </c>
      <c r="L124" s="87">
        <v>40000000</v>
      </c>
      <c r="M124" s="88"/>
      <c r="N124" s="87"/>
      <c r="O124" s="293"/>
      <c r="P124" s="329">
        <v>23</v>
      </c>
      <c r="Q124" s="255">
        <v>1</v>
      </c>
      <c r="R124" s="318" t="s">
        <v>694</v>
      </c>
    </row>
    <row r="125" spans="1:119" s="236" customFormat="1" ht="26.25">
      <c r="A125" s="236" t="s">
        <v>216</v>
      </c>
      <c r="B125" s="236">
        <v>2258001</v>
      </c>
      <c r="C125" s="236" t="s">
        <v>255</v>
      </c>
      <c r="D125" s="236" t="s">
        <v>256</v>
      </c>
      <c r="E125" s="236" t="s">
        <v>257</v>
      </c>
      <c r="F125" s="236">
        <v>2021</v>
      </c>
      <c r="G125" s="236">
        <v>1</v>
      </c>
      <c r="H125" s="236" t="s">
        <v>111</v>
      </c>
      <c r="I125" s="237">
        <v>162</v>
      </c>
      <c r="J125" s="236" t="s">
        <v>75</v>
      </c>
      <c r="K125" s="238">
        <v>4654000</v>
      </c>
      <c r="L125" s="238">
        <v>4934000</v>
      </c>
      <c r="M125" s="239">
        <v>44659</v>
      </c>
      <c r="N125" s="238">
        <v>2101000</v>
      </c>
      <c r="O125" s="294"/>
      <c r="P125" s="333">
        <v>23</v>
      </c>
      <c r="Q125" s="251" t="s">
        <v>78</v>
      </c>
      <c r="R125" s="334" t="s">
        <v>728</v>
      </c>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row>
    <row r="126" spans="1:119" s="205" customFormat="1" ht="26.25">
      <c r="A126" s="272" t="s">
        <v>216</v>
      </c>
      <c r="B126" s="272">
        <v>2258001</v>
      </c>
      <c r="C126" s="272" t="s">
        <v>255</v>
      </c>
      <c r="D126" s="272" t="s">
        <v>256</v>
      </c>
      <c r="E126" s="272" t="s">
        <v>652</v>
      </c>
      <c r="F126" s="272">
        <v>2021</v>
      </c>
      <c r="G126" s="272">
        <v>1</v>
      </c>
      <c r="H126" s="272" t="s">
        <v>111</v>
      </c>
      <c r="I126" s="273">
        <v>162</v>
      </c>
      <c r="J126" s="272" t="s">
        <v>58</v>
      </c>
      <c r="K126" s="274"/>
      <c r="L126" s="272"/>
      <c r="M126" s="275"/>
      <c r="N126" s="274"/>
      <c r="O126" s="274">
        <v>2833000</v>
      </c>
      <c r="P126" s="335">
        <v>23</v>
      </c>
      <c r="Q126" s="276" t="s">
        <v>78</v>
      </c>
      <c r="R126" s="336" t="s">
        <v>728</v>
      </c>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row>
    <row r="127" spans="1:18" s="6" customFormat="1" ht="26.25">
      <c r="A127" s="6" t="s">
        <v>129</v>
      </c>
      <c r="B127" s="6">
        <v>4490001</v>
      </c>
      <c r="C127" s="6" t="s">
        <v>150</v>
      </c>
      <c r="D127" s="6" t="s">
        <v>246</v>
      </c>
      <c r="E127" s="6" t="s">
        <v>247</v>
      </c>
      <c r="F127" s="6">
        <v>2021</v>
      </c>
      <c r="G127" s="6">
        <v>1</v>
      </c>
      <c r="H127" s="6" t="s">
        <v>111</v>
      </c>
      <c r="I127" s="17">
        <v>154</v>
      </c>
      <c r="J127" s="6" t="s">
        <v>75</v>
      </c>
      <c r="K127" s="106">
        <v>1000000</v>
      </c>
      <c r="L127" s="106">
        <v>1000000</v>
      </c>
      <c r="M127" s="20">
        <v>44078</v>
      </c>
      <c r="N127" s="106">
        <v>683000</v>
      </c>
      <c r="O127" s="295">
        <f>L127-N127</f>
        <v>317000</v>
      </c>
      <c r="P127" s="337">
        <v>18</v>
      </c>
      <c r="Q127" s="256">
        <v>2</v>
      </c>
      <c r="R127" s="332" t="s">
        <v>698</v>
      </c>
    </row>
    <row r="128" spans="1:18" s="55" customFormat="1" ht="12.75">
      <c r="A128" s="55" t="s">
        <v>248</v>
      </c>
      <c r="B128" s="55">
        <v>688001</v>
      </c>
      <c r="C128" s="55" t="s">
        <v>249</v>
      </c>
      <c r="D128" s="55" t="s">
        <v>250</v>
      </c>
      <c r="E128" s="55" t="s">
        <v>251</v>
      </c>
      <c r="F128" s="55">
        <v>2021</v>
      </c>
      <c r="G128" s="55">
        <v>1</v>
      </c>
      <c r="H128" s="55" t="s">
        <v>12</v>
      </c>
      <c r="I128" s="53">
        <v>145</v>
      </c>
      <c r="J128" s="55" t="s">
        <v>8</v>
      </c>
      <c r="K128" s="87">
        <v>7393000</v>
      </c>
      <c r="L128" s="87">
        <v>7393000</v>
      </c>
      <c r="M128" s="88"/>
      <c r="N128" s="87"/>
      <c r="O128" s="293"/>
      <c r="P128" s="329">
        <v>19</v>
      </c>
      <c r="Q128" s="255">
        <v>4</v>
      </c>
      <c r="R128" s="318" t="s">
        <v>751</v>
      </c>
    </row>
    <row r="129" spans="1:119" s="112" customFormat="1" ht="30" customHeight="1">
      <c r="A129" s="94" t="s">
        <v>139</v>
      </c>
      <c r="B129" s="93" t="s">
        <v>55</v>
      </c>
      <c r="C129" s="93" t="s">
        <v>55</v>
      </c>
      <c r="D129" s="94" t="s">
        <v>387</v>
      </c>
      <c r="E129" s="94" t="s">
        <v>238</v>
      </c>
      <c r="F129" s="95">
        <v>2020</v>
      </c>
      <c r="G129" s="96">
        <v>4</v>
      </c>
      <c r="H129" s="96" t="s">
        <v>16</v>
      </c>
      <c r="I129" s="97" t="s">
        <v>200</v>
      </c>
      <c r="J129" s="96" t="s">
        <v>58</v>
      </c>
      <c r="K129" s="98">
        <v>500000</v>
      </c>
      <c r="L129" s="98">
        <v>500000</v>
      </c>
      <c r="M129" s="113"/>
      <c r="N129" s="98"/>
      <c r="O129" s="296"/>
      <c r="P129" s="338" t="s">
        <v>78</v>
      </c>
      <c r="Q129" s="257" t="s">
        <v>78</v>
      </c>
      <c r="R129" s="339" t="s">
        <v>78</v>
      </c>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1"/>
      <c r="BR129" s="111"/>
      <c r="BS129" s="111"/>
      <c r="BT129" s="111"/>
      <c r="BU129" s="111"/>
      <c r="BV129" s="111"/>
      <c r="BW129" s="111"/>
      <c r="BX129" s="111"/>
      <c r="BY129" s="111"/>
      <c r="BZ129" s="111"/>
      <c r="CA129" s="111"/>
      <c r="CB129" s="111"/>
      <c r="CC129" s="111"/>
      <c r="CD129" s="111"/>
      <c r="CE129" s="111"/>
      <c r="CF129" s="111"/>
      <c r="CG129" s="111"/>
      <c r="CH129" s="111"/>
      <c r="CI129" s="111"/>
      <c r="CJ129" s="111"/>
      <c r="CK129" s="111"/>
      <c r="CL129" s="111"/>
      <c r="CM129" s="111"/>
      <c r="CN129" s="111"/>
      <c r="CO129" s="111"/>
      <c r="CP129" s="111"/>
      <c r="CQ129" s="111"/>
      <c r="CR129" s="111"/>
      <c r="CS129" s="111"/>
      <c r="CT129" s="111"/>
      <c r="CU129" s="111"/>
      <c r="CV129" s="111"/>
      <c r="CW129" s="111"/>
      <c r="CX129" s="111"/>
      <c r="CY129" s="111"/>
      <c r="CZ129" s="111"/>
      <c r="DA129" s="111"/>
      <c r="DB129" s="111"/>
      <c r="DC129" s="111"/>
      <c r="DD129" s="111"/>
      <c r="DE129" s="111"/>
      <c r="DF129" s="111"/>
      <c r="DG129" s="111"/>
      <c r="DH129" s="111"/>
      <c r="DI129" s="111"/>
      <c r="DJ129" s="111"/>
      <c r="DK129" s="111"/>
      <c r="DL129" s="111"/>
      <c r="DM129" s="111"/>
      <c r="DN129" s="111"/>
      <c r="DO129" s="111"/>
    </row>
    <row r="130" spans="1:18" s="115" customFormat="1" ht="26.25">
      <c r="A130" s="82" t="s">
        <v>242</v>
      </c>
      <c r="B130" s="81" t="s">
        <v>54</v>
      </c>
      <c r="C130" s="50" t="s">
        <v>239</v>
      </c>
      <c r="D130" s="82" t="s">
        <v>243</v>
      </c>
      <c r="E130" s="82" t="s">
        <v>244</v>
      </c>
      <c r="F130" s="83">
        <v>2020</v>
      </c>
      <c r="G130" s="84">
        <v>4</v>
      </c>
      <c r="H130" s="84" t="s">
        <v>15</v>
      </c>
      <c r="I130" s="85">
        <v>197</v>
      </c>
      <c r="J130" s="84" t="s">
        <v>8</v>
      </c>
      <c r="K130" s="86">
        <v>26934000</v>
      </c>
      <c r="L130" s="86">
        <v>26934000</v>
      </c>
      <c r="M130" s="56"/>
      <c r="N130" s="86"/>
      <c r="O130" s="297"/>
      <c r="P130" s="328" t="s">
        <v>511</v>
      </c>
      <c r="Q130" s="249">
        <v>1</v>
      </c>
      <c r="R130" s="393" t="s">
        <v>511</v>
      </c>
    </row>
    <row r="131" spans="1:18" s="119" customFormat="1" ht="26.25">
      <c r="A131" s="8" t="s">
        <v>183</v>
      </c>
      <c r="B131" s="13" t="s">
        <v>184</v>
      </c>
      <c r="C131" s="12" t="s">
        <v>236</v>
      </c>
      <c r="D131" s="8" t="s">
        <v>237</v>
      </c>
      <c r="E131" s="8" t="s">
        <v>77</v>
      </c>
      <c r="F131" s="14">
        <v>2020</v>
      </c>
      <c r="G131" s="7">
        <v>4</v>
      </c>
      <c r="H131" s="7" t="s">
        <v>111</v>
      </c>
      <c r="I131" s="109">
        <v>155</v>
      </c>
      <c r="J131" s="7" t="s">
        <v>75</v>
      </c>
      <c r="K131" s="46">
        <v>1099000</v>
      </c>
      <c r="L131" s="46">
        <v>1460000</v>
      </c>
      <c r="M131" s="142">
        <v>44260</v>
      </c>
      <c r="N131" s="46">
        <v>788000</v>
      </c>
      <c r="O131" s="298">
        <v>0</v>
      </c>
      <c r="P131" s="330">
        <v>20</v>
      </c>
      <c r="Q131" s="250">
        <v>1</v>
      </c>
      <c r="R131" s="316" t="s">
        <v>692</v>
      </c>
    </row>
    <row r="132" spans="1:18" s="119" customFormat="1" ht="39">
      <c r="A132" s="8" t="s">
        <v>183</v>
      </c>
      <c r="B132" s="13" t="s">
        <v>184</v>
      </c>
      <c r="C132" s="12" t="s">
        <v>236</v>
      </c>
      <c r="D132" s="8" t="s">
        <v>237</v>
      </c>
      <c r="E132" s="8" t="s">
        <v>77</v>
      </c>
      <c r="F132" s="14">
        <v>2020</v>
      </c>
      <c r="G132" s="7">
        <v>4</v>
      </c>
      <c r="H132" s="7" t="s">
        <v>111</v>
      </c>
      <c r="I132" s="109">
        <v>155</v>
      </c>
      <c r="J132" s="7" t="s">
        <v>75</v>
      </c>
      <c r="K132" s="46">
        <v>0</v>
      </c>
      <c r="L132" s="46"/>
      <c r="M132" s="142">
        <v>44820</v>
      </c>
      <c r="N132" s="46">
        <v>938000</v>
      </c>
      <c r="O132" s="298"/>
      <c r="P132" s="330">
        <v>20</v>
      </c>
      <c r="Q132" s="250">
        <v>1</v>
      </c>
      <c r="R132" s="400" t="s">
        <v>750</v>
      </c>
    </row>
    <row r="133" spans="1:18" s="115" customFormat="1" ht="26.25">
      <c r="A133" s="82" t="s">
        <v>232</v>
      </c>
      <c r="B133" s="81" t="s">
        <v>233</v>
      </c>
      <c r="C133" s="50" t="s">
        <v>234</v>
      </c>
      <c r="D133" s="82" t="s">
        <v>235</v>
      </c>
      <c r="E133" s="82" t="s">
        <v>159</v>
      </c>
      <c r="F133" s="83">
        <v>2020</v>
      </c>
      <c r="G133" s="84">
        <v>4</v>
      </c>
      <c r="H133" s="84" t="s">
        <v>111</v>
      </c>
      <c r="I133" s="85">
        <v>154</v>
      </c>
      <c r="J133" s="84" t="s">
        <v>8</v>
      </c>
      <c r="K133" s="86">
        <v>633000</v>
      </c>
      <c r="L133" s="86">
        <v>633000</v>
      </c>
      <c r="M133" s="116"/>
      <c r="N133" s="86"/>
      <c r="O133" s="297"/>
      <c r="P133" s="328">
        <v>24</v>
      </c>
      <c r="Q133" s="249">
        <v>4</v>
      </c>
      <c r="R133" s="393" t="s">
        <v>751</v>
      </c>
    </row>
    <row r="134" spans="1:18" s="138" customFormat="1" ht="26.25">
      <c r="A134" s="82" t="s">
        <v>227</v>
      </c>
      <c r="B134" s="81" t="s">
        <v>228</v>
      </c>
      <c r="C134" s="50" t="s">
        <v>229</v>
      </c>
      <c r="D134" s="82" t="s">
        <v>230</v>
      </c>
      <c r="E134" s="82" t="s">
        <v>231</v>
      </c>
      <c r="F134" s="83">
        <v>2020</v>
      </c>
      <c r="G134" s="84">
        <v>4</v>
      </c>
      <c r="H134" s="84" t="s">
        <v>215</v>
      </c>
      <c r="I134" s="85">
        <v>114</v>
      </c>
      <c r="J134" s="84" t="s">
        <v>8</v>
      </c>
      <c r="K134" s="86">
        <v>1032000</v>
      </c>
      <c r="L134" s="86">
        <v>1032000</v>
      </c>
      <c r="M134" s="116"/>
      <c r="N134" s="86"/>
      <c r="O134" s="297"/>
      <c r="P134" s="328">
        <v>8</v>
      </c>
      <c r="Q134" s="249">
        <v>1</v>
      </c>
      <c r="R134" s="393" t="s">
        <v>690</v>
      </c>
    </row>
    <row r="135" spans="1:18" s="119" customFormat="1" ht="26.25">
      <c r="A135" s="5" t="s">
        <v>217</v>
      </c>
      <c r="B135" s="12" t="s">
        <v>218</v>
      </c>
      <c r="C135" s="12" t="s">
        <v>219</v>
      </c>
      <c r="D135" s="5" t="s">
        <v>220</v>
      </c>
      <c r="E135" s="5" t="s">
        <v>80</v>
      </c>
      <c r="F135" s="9">
        <v>2020</v>
      </c>
      <c r="G135" s="9">
        <v>3</v>
      </c>
      <c r="H135" s="5" t="s">
        <v>104</v>
      </c>
      <c r="I135" s="17">
        <v>234</v>
      </c>
      <c r="J135" s="6" t="s">
        <v>75</v>
      </c>
      <c r="K135" s="46">
        <v>48727000</v>
      </c>
      <c r="L135" s="46">
        <v>48727000</v>
      </c>
      <c r="M135" s="18">
        <v>44225</v>
      </c>
      <c r="N135" s="46">
        <v>1360000</v>
      </c>
      <c r="O135" s="299">
        <f>L135-N135-N136-N137-N138</f>
        <v>6529000</v>
      </c>
      <c r="P135" s="315">
        <v>8</v>
      </c>
      <c r="Q135" s="253" t="s">
        <v>78</v>
      </c>
      <c r="R135" s="316" t="s">
        <v>690</v>
      </c>
    </row>
    <row r="136" spans="1:18" s="119" customFormat="1" ht="26.25">
      <c r="A136" s="5" t="s">
        <v>217</v>
      </c>
      <c r="B136" s="12" t="s">
        <v>218</v>
      </c>
      <c r="C136" s="12" t="s">
        <v>219</v>
      </c>
      <c r="D136" s="5" t="s">
        <v>220</v>
      </c>
      <c r="E136" s="5" t="s">
        <v>80</v>
      </c>
      <c r="F136" s="9">
        <v>2020</v>
      </c>
      <c r="G136" s="9">
        <v>3</v>
      </c>
      <c r="H136" s="5" t="s">
        <v>104</v>
      </c>
      <c r="I136" s="17">
        <v>234</v>
      </c>
      <c r="J136" s="6" t="s">
        <v>75</v>
      </c>
      <c r="K136" s="46"/>
      <c r="L136" s="46"/>
      <c r="M136" s="18">
        <v>44316</v>
      </c>
      <c r="N136" s="46">
        <v>10000000</v>
      </c>
      <c r="O136" s="299"/>
      <c r="P136" s="315">
        <v>8</v>
      </c>
      <c r="Q136" s="253" t="s">
        <v>78</v>
      </c>
      <c r="R136" s="316" t="s">
        <v>690</v>
      </c>
    </row>
    <row r="137" spans="1:18" s="119" customFormat="1" ht="26.25">
      <c r="A137" s="5" t="s">
        <v>217</v>
      </c>
      <c r="B137" s="12" t="s">
        <v>218</v>
      </c>
      <c r="C137" s="12" t="s">
        <v>219</v>
      </c>
      <c r="D137" s="5" t="s">
        <v>220</v>
      </c>
      <c r="E137" s="5" t="s">
        <v>80</v>
      </c>
      <c r="F137" s="9">
        <v>2020</v>
      </c>
      <c r="G137" s="9">
        <v>3</v>
      </c>
      <c r="H137" s="5" t="s">
        <v>104</v>
      </c>
      <c r="I137" s="17">
        <v>234</v>
      </c>
      <c r="J137" s="6" t="s">
        <v>75</v>
      </c>
      <c r="K137" s="46"/>
      <c r="L137" s="46"/>
      <c r="M137" s="18">
        <v>44589</v>
      </c>
      <c r="N137" s="46">
        <v>10000000</v>
      </c>
      <c r="O137" s="299"/>
      <c r="P137" s="315">
        <v>8</v>
      </c>
      <c r="Q137" s="253" t="s">
        <v>78</v>
      </c>
      <c r="R137" s="316" t="s">
        <v>690</v>
      </c>
    </row>
    <row r="138" spans="1:18" s="119" customFormat="1" ht="26.25">
      <c r="A138" s="5" t="s">
        <v>217</v>
      </c>
      <c r="B138" s="12" t="s">
        <v>218</v>
      </c>
      <c r="C138" s="12" t="s">
        <v>219</v>
      </c>
      <c r="D138" s="5" t="s">
        <v>220</v>
      </c>
      <c r="E138" s="5" t="s">
        <v>80</v>
      </c>
      <c r="F138" s="9">
        <v>2020</v>
      </c>
      <c r="G138" s="9">
        <v>3</v>
      </c>
      <c r="H138" s="5" t="s">
        <v>104</v>
      </c>
      <c r="I138" s="17">
        <v>234</v>
      </c>
      <c r="J138" s="6" t="s">
        <v>75</v>
      </c>
      <c r="K138" s="46"/>
      <c r="L138" s="46"/>
      <c r="M138" s="18">
        <v>44834</v>
      </c>
      <c r="N138" s="46">
        <v>20838000</v>
      </c>
      <c r="O138" s="299"/>
      <c r="P138" s="315">
        <v>8</v>
      </c>
      <c r="Q138" s="253" t="s">
        <v>78</v>
      </c>
      <c r="R138" s="316" t="s">
        <v>690</v>
      </c>
    </row>
    <row r="139" spans="1:18" s="138" customFormat="1" ht="26.25">
      <c r="A139" s="51" t="s">
        <v>181</v>
      </c>
      <c r="B139" s="50" t="s">
        <v>182</v>
      </c>
      <c r="C139" s="50" t="s">
        <v>222</v>
      </c>
      <c r="D139" s="51" t="s">
        <v>226</v>
      </c>
      <c r="E139" s="51" t="s">
        <v>223</v>
      </c>
      <c r="F139" s="52">
        <v>2020</v>
      </c>
      <c r="G139" s="55">
        <v>3</v>
      </c>
      <c r="H139" s="54" t="s">
        <v>14</v>
      </c>
      <c r="I139" s="54">
        <v>134</v>
      </c>
      <c r="J139" s="55" t="s">
        <v>8</v>
      </c>
      <c r="K139" s="86">
        <v>1980000</v>
      </c>
      <c r="L139" s="86">
        <v>1980000</v>
      </c>
      <c r="M139" s="56"/>
      <c r="N139" s="57"/>
      <c r="O139" s="300"/>
      <c r="P139" s="328">
        <v>21</v>
      </c>
      <c r="Q139" s="249">
        <v>1</v>
      </c>
      <c r="R139" s="393" t="s">
        <v>751</v>
      </c>
    </row>
    <row r="140" spans="1:18" s="138" customFormat="1" ht="26.25">
      <c r="A140" s="51" t="s">
        <v>204</v>
      </c>
      <c r="B140" s="50" t="s">
        <v>205</v>
      </c>
      <c r="C140" s="50" t="s">
        <v>206</v>
      </c>
      <c r="D140" s="51" t="s">
        <v>207</v>
      </c>
      <c r="E140" s="51" t="s">
        <v>208</v>
      </c>
      <c r="F140" s="52">
        <v>2020</v>
      </c>
      <c r="G140" s="52">
        <v>2</v>
      </c>
      <c r="H140" s="51" t="s">
        <v>89</v>
      </c>
      <c r="I140" s="51">
        <v>282</v>
      </c>
      <c r="J140" s="55" t="s">
        <v>8</v>
      </c>
      <c r="K140" s="137">
        <v>1889000</v>
      </c>
      <c r="L140" s="137">
        <v>1889000</v>
      </c>
      <c r="M140" s="114"/>
      <c r="N140" s="86"/>
      <c r="O140" s="297"/>
      <c r="P140" s="328">
        <v>11</v>
      </c>
      <c r="Q140" s="249">
        <v>3</v>
      </c>
      <c r="R140" s="387" t="s">
        <v>751</v>
      </c>
    </row>
    <row r="141" spans="1:18" s="111" customFormat="1" ht="26.25">
      <c r="A141" s="5" t="s">
        <v>241</v>
      </c>
      <c r="B141" s="12" t="s">
        <v>54</v>
      </c>
      <c r="C141" s="12" t="s">
        <v>210</v>
      </c>
      <c r="D141" s="5" t="s">
        <v>211</v>
      </c>
      <c r="E141" s="5" t="s">
        <v>240</v>
      </c>
      <c r="F141" s="9">
        <v>2020</v>
      </c>
      <c r="G141" s="9">
        <v>2</v>
      </c>
      <c r="H141" s="5" t="s">
        <v>15</v>
      </c>
      <c r="I141" s="5">
        <v>205</v>
      </c>
      <c r="J141" s="6" t="s">
        <v>75</v>
      </c>
      <c r="K141" s="45"/>
      <c r="L141" s="26">
        <v>19139699</v>
      </c>
      <c r="M141" s="18">
        <v>44372</v>
      </c>
      <c r="N141" s="46">
        <v>15000000</v>
      </c>
      <c r="O141" s="299">
        <v>0</v>
      </c>
      <c r="P141" s="330">
        <v>17</v>
      </c>
      <c r="Q141" s="250">
        <v>1</v>
      </c>
      <c r="R141" s="332" t="s">
        <v>690</v>
      </c>
    </row>
    <row r="142" spans="1:18" s="111" customFormat="1" ht="39">
      <c r="A142" s="5" t="s">
        <v>241</v>
      </c>
      <c r="B142" s="12" t="s">
        <v>54</v>
      </c>
      <c r="C142" s="12" t="s">
        <v>210</v>
      </c>
      <c r="D142" s="5" t="s">
        <v>211</v>
      </c>
      <c r="E142" s="5" t="s">
        <v>240</v>
      </c>
      <c r="F142" s="9">
        <v>2020</v>
      </c>
      <c r="G142" s="9">
        <v>2</v>
      </c>
      <c r="H142" s="5" t="s">
        <v>15</v>
      </c>
      <c r="I142" s="5">
        <v>205</v>
      </c>
      <c r="J142" s="6" t="s">
        <v>75</v>
      </c>
      <c r="K142" s="45"/>
      <c r="L142" s="26"/>
      <c r="M142" s="18">
        <v>44750</v>
      </c>
      <c r="N142" s="46">
        <v>7035000</v>
      </c>
      <c r="O142" s="299"/>
      <c r="P142" s="330">
        <v>17</v>
      </c>
      <c r="Q142" s="250">
        <v>1</v>
      </c>
      <c r="R142" s="400" t="s">
        <v>750</v>
      </c>
    </row>
    <row r="143" spans="1:18" s="119" customFormat="1" ht="12.75">
      <c r="A143" s="5" t="s">
        <v>242</v>
      </c>
      <c r="B143" s="12" t="s">
        <v>209</v>
      </c>
      <c r="C143" s="12" t="s">
        <v>191</v>
      </c>
      <c r="D143" s="5" t="s">
        <v>739</v>
      </c>
      <c r="E143" s="5" t="s">
        <v>245</v>
      </c>
      <c r="F143" s="9">
        <v>2020</v>
      </c>
      <c r="G143" s="9">
        <v>2</v>
      </c>
      <c r="H143" s="5" t="s">
        <v>149</v>
      </c>
      <c r="I143" s="5">
        <v>170</v>
      </c>
      <c r="J143" s="6" t="s">
        <v>75</v>
      </c>
      <c r="K143" s="45">
        <v>43441125</v>
      </c>
      <c r="L143" s="45">
        <v>43441125</v>
      </c>
      <c r="M143" s="18">
        <v>43819</v>
      </c>
      <c r="N143" s="46">
        <v>12000000</v>
      </c>
      <c r="O143" s="299">
        <f>L143-N143</f>
        <v>31441125</v>
      </c>
      <c r="P143" s="330" t="s">
        <v>511</v>
      </c>
      <c r="Q143" s="250">
        <v>1</v>
      </c>
      <c r="R143" s="332" t="s">
        <v>511</v>
      </c>
    </row>
    <row r="144" spans="1:18" s="235" customFormat="1" ht="39">
      <c r="A144" s="228" t="s">
        <v>192</v>
      </c>
      <c r="B144" s="229" t="s">
        <v>105</v>
      </c>
      <c r="C144" s="229" t="s">
        <v>193</v>
      </c>
      <c r="D144" s="228" t="s">
        <v>194</v>
      </c>
      <c r="E144" s="230" t="s">
        <v>195</v>
      </c>
      <c r="F144" s="231">
        <v>2020</v>
      </c>
      <c r="G144" s="230">
        <v>2</v>
      </c>
      <c r="H144" s="228" t="s">
        <v>215</v>
      </c>
      <c r="I144" s="228">
        <v>140</v>
      </c>
      <c r="J144" s="231" t="s">
        <v>8</v>
      </c>
      <c r="K144" s="232">
        <v>5170000</v>
      </c>
      <c r="L144" s="232">
        <v>0</v>
      </c>
      <c r="M144" s="233"/>
      <c r="N144" s="234">
        <v>0</v>
      </c>
      <c r="O144" s="301">
        <v>0</v>
      </c>
      <c r="P144" s="328">
        <v>23</v>
      </c>
      <c r="Q144" s="249">
        <v>1</v>
      </c>
      <c r="R144" s="387" t="s">
        <v>751</v>
      </c>
    </row>
    <row r="145" spans="1:18" s="117" customFormat="1" ht="12.75">
      <c r="A145" s="31" t="s">
        <v>196</v>
      </c>
      <c r="B145" s="30" t="s">
        <v>197</v>
      </c>
      <c r="C145" s="30" t="s">
        <v>198</v>
      </c>
      <c r="D145" s="31" t="s">
        <v>743</v>
      </c>
      <c r="E145" s="31" t="s">
        <v>199</v>
      </c>
      <c r="F145" s="32">
        <v>2020</v>
      </c>
      <c r="G145" s="33">
        <v>2</v>
      </c>
      <c r="H145" s="31" t="s">
        <v>112</v>
      </c>
      <c r="I145" s="31">
        <v>119</v>
      </c>
      <c r="J145" s="32" t="s">
        <v>58</v>
      </c>
      <c r="K145" s="47">
        <v>1247000</v>
      </c>
      <c r="L145" s="47">
        <v>1247000</v>
      </c>
      <c r="M145" s="34"/>
      <c r="N145" s="48"/>
      <c r="O145" s="303"/>
      <c r="P145" s="341">
        <v>5</v>
      </c>
      <c r="Q145" s="399">
        <v>1</v>
      </c>
      <c r="R145" s="342" t="s">
        <v>690</v>
      </c>
    </row>
    <row r="146" spans="1:18" s="144" customFormat="1" ht="26.25">
      <c r="A146" s="5" t="s">
        <v>121</v>
      </c>
      <c r="B146" s="12" t="s">
        <v>122</v>
      </c>
      <c r="C146" s="12" t="s">
        <v>187</v>
      </c>
      <c r="D146" s="5" t="s">
        <v>742</v>
      </c>
      <c r="E146" s="5" t="s">
        <v>188</v>
      </c>
      <c r="F146" s="9">
        <v>2020</v>
      </c>
      <c r="G146" s="9">
        <v>1</v>
      </c>
      <c r="H146" s="9" t="s">
        <v>12</v>
      </c>
      <c r="I146" s="108">
        <v>224</v>
      </c>
      <c r="J146" s="9" t="s">
        <v>75</v>
      </c>
      <c r="K146" s="46">
        <v>3980000</v>
      </c>
      <c r="L146" s="46">
        <v>3980000</v>
      </c>
      <c r="M146" s="21">
        <v>44260</v>
      </c>
      <c r="N146" s="46">
        <v>2900000</v>
      </c>
      <c r="O146" s="299">
        <f>L146-N146</f>
        <v>1080000</v>
      </c>
      <c r="P146" s="330">
        <v>11</v>
      </c>
      <c r="Q146" s="250">
        <v>2</v>
      </c>
      <c r="R146" s="332" t="s">
        <v>698</v>
      </c>
    </row>
    <row r="147" spans="1:119" s="209" customFormat="1" ht="66">
      <c r="A147" s="6" t="s">
        <v>69</v>
      </c>
      <c r="B147" s="12" t="s">
        <v>70</v>
      </c>
      <c r="C147" s="12" t="s">
        <v>91</v>
      </c>
      <c r="D147" s="5" t="s">
        <v>185</v>
      </c>
      <c r="E147" s="11" t="s">
        <v>186</v>
      </c>
      <c r="F147" s="9">
        <v>2019</v>
      </c>
      <c r="G147" s="9">
        <v>4</v>
      </c>
      <c r="H147" s="5" t="s">
        <v>180</v>
      </c>
      <c r="I147" s="17">
        <v>324</v>
      </c>
      <c r="J147" s="9" t="s">
        <v>75</v>
      </c>
      <c r="K147" s="46">
        <v>4020000</v>
      </c>
      <c r="L147" s="46">
        <v>4020000</v>
      </c>
      <c r="M147" s="20">
        <v>44834</v>
      </c>
      <c r="N147" s="45">
        <v>4020000</v>
      </c>
      <c r="O147" s="304">
        <f>L147-N147</f>
        <v>0</v>
      </c>
      <c r="P147" s="343">
        <v>17</v>
      </c>
      <c r="Q147" s="252">
        <v>3</v>
      </c>
      <c r="R147" s="400" t="s">
        <v>750</v>
      </c>
      <c r="S147" s="110"/>
      <c r="T147" s="110"/>
      <c r="U147" s="110"/>
      <c r="V147" s="110"/>
      <c r="W147" s="110"/>
      <c r="X147" s="110"/>
      <c r="Y147" s="110"/>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0"/>
      <c r="BW147" s="110"/>
      <c r="BX147" s="110"/>
      <c r="BY147" s="110"/>
      <c r="BZ147" s="110"/>
      <c r="CA147" s="110"/>
      <c r="CB147" s="110"/>
      <c r="CC147" s="110"/>
      <c r="CD147" s="110"/>
      <c r="CE147" s="110"/>
      <c r="CF147" s="110"/>
      <c r="CG147" s="110"/>
      <c r="CH147" s="110"/>
      <c r="CI147" s="110"/>
      <c r="CJ147" s="110"/>
      <c r="CK147" s="110"/>
      <c r="CL147" s="110"/>
      <c r="CM147" s="110"/>
      <c r="CN147" s="110"/>
      <c r="CO147" s="110"/>
      <c r="CP147" s="110"/>
      <c r="CQ147" s="110"/>
      <c r="CR147" s="110"/>
      <c r="CS147" s="110"/>
      <c r="CT147" s="110"/>
      <c r="CU147" s="110"/>
      <c r="CV147" s="110"/>
      <c r="CW147" s="110"/>
      <c r="CX147" s="110"/>
      <c r="CY147" s="110"/>
      <c r="CZ147" s="110"/>
      <c r="DA147" s="110"/>
      <c r="DB147" s="110"/>
      <c r="DC147" s="110"/>
      <c r="DD147" s="110"/>
      <c r="DE147" s="110"/>
      <c r="DF147" s="110"/>
      <c r="DG147" s="110"/>
      <c r="DH147" s="110"/>
      <c r="DI147" s="110"/>
      <c r="DJ147" s="110"/>
      <c r="DK147" s="110"/>
      <c r="DL147" s="110"/>
      <c r="DM147" s="110"/>
      <c r="DN147" s="110"/>
      <c r="DO147" s="110"/>
    </row>
    <row r="148" spans="1:119" s="181" customFormat="1" ht="39">
      <c r="A148" s="5" t="s">
        <v>242</v>
      </c>
      <c r="B148" s="12" t="s">
        <v>54</v>
      </c>
      <c r="C148" s="12" t="s">
        <v>172</v>
      </c>
      <c r="D148" s="5" t="s">
        <v>740</v>
      </c>
      <c r="E148" s="5" t="s">
        <v>179</v>
      </c>
      <c r="F148" s="9">
        <v>2019</v>
      </c>
      <c r="G148" s="6">
        <v>4</v>
      </c>
      <c r="H148" s="107" t="s">
        <v>11</v>
      </c>
      <c r="I148" s="108">
        <v>180</v>
      </c>
      <c r="J148" s="6" t="s">
        <v>75</v>
      </c>
      <c r="K148" s="46">
        <v>30486675</v>
      </c>
      <c r="L148" s="46">
        <v>30486675</v>
      </c>
      <c r="M148" s="18">
        <v>44183</v>
      </c>
      <c r="N148" s="46">
        <v>11200000</v>
      </c>
      <c r="O148" s="299">
        <f>L148-N148</f>
        <v>19286675</v>
      </c>
      <c r="P148" s="330" t="s">
        <v>511</v>
      </c>
      <c r="Q148" s="250">
        <v>4</v>
      </c>
      <c r="R148" s="340" t="s">
        <v>511</v>
      </c>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119"/>
      <c r="CP148" s="119"/>
      <c r="CQ148" s="119"/>
      <c r="CR148" s="119"/>
      <c r="CS148" s="119"/>
      <c r="CT148" s="119"/>
      <c r="CU148" s="119"/>
      <c r="CV148" s="119"/>
      <c r="CW148" s="119"/>
      <c r="CX148" s="119"/>
      <c r="CY148" s="119"/>
      <c r="CZ148" s="119"/>
      <c r="DA148" s="119"/>
      <c r="DB148" s="119"/>
      <c r="DC148" s="119"/>
      <c r="DD148" s="119"/>
      <c r="DE148" s="119"/>
      <c r="DF148" s="119"/>
      <c r="DG148" s="119"/>
      <c r="DH148" s="119"/>
      <c r="DI148" s="119"/>
      <c r="DJ148" s="119"/>
      <c r="DK148" s="119"/>
      <c r="DL148" s="119"/>
      <c r="DM148" s="119"/>
      <c r="DN148" s="119"/>
      <c r="DO148" s="119"/>
    </row>
    <row r="149" spans="1:39" s="138" customFormat="1" ht="26.25">
      <c r="A149" s="51" t="s">
        <v>173</v>
      </c>
      <c r="B149" s="50" t="s">
        <v>174</v>
      </c>
      <c r="C149" s="50" t="s">
        <v>175</v>
      </c>
      <c r="D149" s="51" t="s">
        <v>176</v>
      </c>
      <c r="E149" s="84" t="s">
        <v>177</v>
      </c>
      <c r="F149" s="52">
        <v>2019</v>
      </c>
      <c r="G149" s="55">
        <v>4</v>
      </c>
      <c r="H149" s="51" t="s">
        <v>178</v>
      </c>
      <c r="I149" s="53">
        <v>149</v>
      </c>
      <c r="J149" s="52" t="s">
        <v>8</v>
      </c>
      <c r="K149" s="137">
        <v>296000</v>
      </c>
      <c r="L149" s="137">
        <v>296000</v>
      </c>
      <c r="M149" s="56"/>
      <c r="N149" s="86"/>
      <c r="O149" s="297"/>
      <c r="P149" s="328">
        <v>6</v>
      </c>
      <c r="Q149" s="249">
        <v>1</v>
      </c>
      <c r="R149" s="387" t="s">
        <v>690</v>
      </c>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row>
    <row r="150" spans="1:18" s="138" customFormat="1" ht="52.5">
      <c r="A150" s="51" t="s">
        <v>155</v>
      </c>
      <c r="B150" s="50" t="s">
        <v>156</v>
      </c>
      <c r="C150" s="83" t="s">
        <v>55</v>
      </c>
      <c r="D150" s="51" t="s">
        <v>157</v>
      </c>
      <c r="E150" s="51" t="s">
        <v>170</v>
      </c>
      <c r="F150" s="52">
        <v>2019</v>
      </c>
      <c r="G150" s="55">
        <v>2</v>
      </c>
      <c r="H150" s="54" t="s">
        <v>20</v>
      </c>
      <c r="I150" s="54" t="s">
        <v>20</v>
      </c>
      <c r="J150" s="55" t="s">
        <v>8</v>
      </c>
      <c r="K150" s="86">
        <v>3900000</v>
      </c>
      <c r="L150" s="86">
        <v>3900000</v>
      </c>
      <c r="M150" s="56"/>
      <c r="N150" s="86"/>
      <c r="O150" s="297"/>
      <c r="P150" s="313" t="s">
        <v>78</v>
      </c>
      <c r="Q150" s="248" t="s">
        <v>78</v>
      </c>
      <c r="R150" s="321" t="s">
        <v>78</v>
      </c>
    </row>
    <row r="151" spans="1:18" s="115" customFormat="1" ht="26.25">
      <c r="A151" s="51" t="s">
        <v>151</v>
      </c>
      <c r="B151" s="50" t="s">
        <v>152</v>
      </c>
      <c r="C151" s="50" t="s">
        <v>153</v>
      </c>
      <c r="D151" s="51" t="s">
        <v>154</v>
      </c>
      <c r="E151" s="51" t="s">
        <v>160</v>
      </c>
      <c r="F151" s="52">
        <v>2019</v>
      </c>
      <c r="G151" s="55">
        <v>2</v>
      </c>
      <c r="H151" s="140" t="s">
        <v>89</v>
      </c>
      <c r="I151" s="54">
        <v>277</v>
      </c>
      <c r="J151" s="55" t="s">
        <v>8</v>
      </c>
      <c r="K151" s="86">
        <v>1799000</v>
      </c>
      <c r="L151" s="86">
        <v>1799000</v>
      </c>
      <c r="M151" s="56"/>
      <c r="N151" s="86"/>
      <c r="O151" s="297"/>
      <c r="P151" s="328">
        <v>15</v>
      </c>
      <c r="Q151" s="249">
        <v>2</v>
      </c>
      <c r="R151" s="393" t="s">
        <v>751</v>
      </c>
    </row>
    <row r="152" spans="1:18" s="138" customFormat="1" ht="132">
      <c r="A152" s="51" t="s">
        <v>142</v>
      </c>
      <c r="B152" s="50" t="s">
        <v>143</v>
      </c>
      <c r="C152" s="50" t="s">
        <v>144</v>
      </c>
      <c r="D152" s="51" t="s">
        <v>145</v>
      </c>
      <c r="E152" s="51" t="s">
        <v>147</v>
      </c>
      <c r="F152" s="52">
        <v>2019</v>
      </c>
      <c r="G152" s="55">
        <v>1</v>
      </c>
      <c r="H152" s="55" t="s">
        <v>123</v>
      </c>
      <c r="I152" s="53">
        <v>285</v>
      </c>
      <c r="J152" s="55" t="s">
        <v>8</v>
      </c>
      <c r="K152" s="86">
        <v>2381000</v>
      </c>
      <c r="L152" s="86">
        <v>3300000</v>
      </c>
      <c r="M152" s="56"/>
      <c r="N152" s="86"/>
      <c r="O152" s="297"/>
      <c r="P152" s="328">
        <v>10</v>
      </c>
      <c r="Q152" s="249">
        <v>2</v>
      </c>
      <c r="R152" s="393" t="s">
        <v>690</v>
      </c>
    </row>
    <row r="153" spans="1:119" s="120" customFormat="1" ht="78.75">
      <c r="A153" s="240" t="s">
        <v>134</v>
      </c>
      <c r="B153" s="241" t="s">
        <v>135</v>
      </c>
      <c r="C153" s="241" t="s">
        <v>140</v>
      </c>
      <c r="D153" s="240" t="s">
        <v>146</v>
      </c>
      <c r="E153" s="240" t="s">
        <v>148</v>
      </c>
      <c r="F153" s="242">
        <v>2019</v>
      </c>
      <c r="G153" s="242">
        <v>1</v>
      </c>
      <c r="H153" s="240" t="s">
        <v>89</v>
      </c>
      <c r="I153" s="237">
        <v>277</v>
      </c>
      <c r="J153" s="236" t="s">
        <v>75</v>
      </c>
      <c r="K153" s="243">
        <v>25554000</v>
      </c>
      <c r="L153" s="243">
        <v>53000000</v>
      </c>
      <c r="M153" s="244">
        <v>44428</v>
      </c>
      <c r="N153" s="245">
        <v>28000000</v>
      </c>
      <c r="O153" s="305">
        <f>L153-N153</f>
        <v>25000000</v>
      </c>
      <c r="P153" s="344">
        <v>20</v>
      </c>
      <c r="Q153" s="258" t="s">
        <v>78</v>
      </c>
      <c r="R153" s="345" t="s">
        <v>727</v>
      </c>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11"/>
      <c r="BD153" s="111"/>
      <c r="BE153" s="111"/>
      <c r="BF153" s="111"/>
      <c r="BG153" s="111"/>
      <c r="BH153" s="111"/>
      <c r="BI153" s="111"/>
      <c r="BJ153" s="111"/>
      <c r="BK153" s="111"/>
      <c r="BL153" s="111"/>
      <c r="BM153" s="111"/>
      <c r="BN153" s="111"/>
      <c r="BO153" s="111"/>
      <c r="BP153" s="111"/>
      <c r="BQ153" s="111"/>
      <c r="BR153" s="111"/>
      <c r="BS153" s="111"/>
      <c r="BT153" s="111"/>
      <c r="BU153" s="111"/>
      <c r="BV153" s="111"/>
      <c r="BW153" s="111"/>
      <c r="BX153" s="111"/>
      <c r="BY153" s="111"/>
      <c r="BZ153" s="111"/>
      <c r="CA153" s="111"/>
      <c r="CB153" s="111"/>
      <c r="CC153" s="111"/>
      <c r="CD153" s="111"/>
      <c r="CE153" s="111"/>
      <c r="CF153" s="111"/>
      <c r="CG153" s="111"/>
      <c r="CH153" s="111"/>
      <c r="CI153" s="111"/>
      <c r="CJ153" s="111"/>
      <c r="CK153" s="111"/>
      <c r="CL153" s="111"/>
      <c r="CM153" s="111"/>
      <c r="CN153" s="111"/>
      <c r="CO153" s="111"/>
      <c r="CP153" s="111"/>
      <c r="CQ153" s="111"/>
      <c r="CR153" s="111"/>
      <c r="CS153" s="111"/>
      <c r="CT153" s="111"/>
      <c r="CU153" s="111"/>
      <c r="CV153" s="111"/>
      <c r="CW153" s="111"/>
      <c r="CX153" s="111"/>
      <c r="CY153" s="111"/>
      <c r="CZ153" s="111"/>
      <c r="DA153" s="111"/>
      <c r="DB153" s="111"/>
      <c r="DC153" s="111"/>
      <c r="DD153" s="111"/>
      <c r="DE153" s="111"/>
      <c r="DF153" s="111"/>
      <c r="DG153" s="111"/>
      <c r="DH153" s="111"/>
      <c r="DI153" s="111"/>
      <c r="DJ153" s="111"/>
      <c r="DK153" s="111"/>
      <c r="DL153" s="111"/>
      <c r="DM153" s="111"/>
      <c r="DN153" s="111"/>
      <c r="DO153" s="111"/>
    </row>
    <row r="154" spans="1:39" s="115" customFormat="1" ht="26.25">
      <c r="A154" s="51" t="s">
        <v>136</v>
      </c>
      <c r="B154" s="50" t="s">
        <v>137</v>
      </c>
      <c r="C154" s="50" t="s">
        <v>55</v>
      </c>
      <c r="D154" s="51" t="s">
        <v>138</v>
      </c>
      <c r="E154" s="51" t="s">
        <v>141</v>
      </c>
      <c r="F154" s="52">
        <v>2018</v>
      </c>
      <c r="G154" s="55">
        <v>4</v>
      </c>
      <c r="H154" s="51" t="s">
        <v>12</v>
      </c>
      <c r="I154" s="53" t="s">
        <v>20</v>
      </c>
      <c r="J154" s="52" t="s">
        <v>8</v>
      </c>
      <c r="K154" s="137">
        <v>125000</v>
      </c>
      <c r="L154" s="137">
        <v>125000</v>
      </c>
      <c r="M154" s="56"/>
      <c r="N154" s="86"/>
      <c r="O154" s="297"/>
      <c r="P154" s="313" t="s">
        <v>78</v>
      </c>
      <c r="Q154" s="248" t="s">
        <v>78</v>
      </c>
      <c r="R154" s="321" t="s">
        <v>78</v>
      </c>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row>
    <row r="155" spans="1:18" s="110" customFormat="1" ht="39">
      <c r="A155" s="9" t="s">
        <v>108</v>
      </c>
      <c r="B155" s="12" t="s">
        <v>109</v>
      </c>
      <c r="C155" s="12" t="s">
        <v>110</v>
      </c>
      <c r="D155" s="9" t="s">
        <v>745</v>
      </c>
      <c r="E155" s="6" t="s">
        <v>80</v>
      </c>
      <c r="F155" s="9">
        <v>2017</v>
      </c>
      <c r="G155" s="9">
        <v>3</v>
      </c>
      <c r="H155" s="5" t="s">
        <v>12</v>
      </c>
      <c r="I155" s="17">
        <v>237</v>
      </c>
      <c r="J155" s="9" t="s">
        <v>75</v>
      </c>
      <c r="K155" s="46">
        <v>3304000</v>
      </c>
      <c r="L155" s="46">
        <v>5172000</v>
      </c>
      <c r="M155" s="21">
        <v>44841</v>
      </c>
      <c r="N155" s="46">
        <v>1000000</v>
      </c>
      <c r="O155" s="306">
        <v>0</v>
      </c>
      <c r="P155" s="330">
        <v>23</v>
      </c>
      <c r="Q155" s="250">
        <v>2</v>
      </c>
      <c r="R155" s="400" t="s">
        <v>750</v>
      </c>
    </row>
    <row r="156" spans="1:18" s="110" customFormat="1" ht="39">
      <c r="A156" s="9" t="s">
        <v>108</v>
      </c>
      <c r="B156" s="12" t="s">
        <v>109</v>
      </c>
      <c r="C156" s="12" t="s">
        <v>110</v>
      </c>
      <c r="D156" s="6" t="s">
        <v>744</v>
      </c>
      <c r="E156" s="6" t="s">
        <v>80</v>
      </c>
      <c r="F156" s="9">
        <v>2017</v>
      </c>
      <c r="G156" s="9">
        <v>3</v>
      </c>
      <c r="H156" s="5" t="s">
        <v>12</v>
      </c>
      <c r="I156" s="17">
        <v>237</v>
      </c>
      <c r="J156" s="9" t="s">
        <v>75</v>
      </c>
      <c r="K156" s="46"/>
      <c r="L156" s="46"/>
      <c r="M156" s="21">
        <v>44869</v>
      </c>
      <c r="N156" s="46">
        <v>4172000</v>
      </c>
      <c r="O156" s="306">
        <v>0</v>
      </c>
      <c r="P156" s="330">
        <v>23</v>
      </c>
      <c r="Q156" s="250">
        <v>2</v>
      </c>
      <c r="R156" s="400" t="s">
        <v>750</v>
      </c>
    </row>
    <row r="157" spans="1:119" s="209" customFormat="1" ht="78.75">
      <c r="A157" s="5" t="s">
        <v>67</v>
      </c>
      <c r="B157" s="12" t="s">
        <v>106</v>
      </c>
      <c r="C157" s="12" t="s">
        <v>107</v>
      </c>
      <c r="D157" s="5" t="s">
        <v>747</v>
      </c>
      <c r="E157" s="5" t="s">
        <v>125</v>
      </c>
      <c r="F157" s="9">
        <v>2017</v>
      </c>
      <c r="G157" s="6">
        <v>2</v>
      </c>
      <c r="H157" s="5" t="s">
        <v>64</v>
      </c>
      <c r="I157" s="17">
        <v>217</v>
      </c>
      <c r="J157" s="9" t="s">
        <v>75</v>
      </c>
      <c r="K157" s="45">
        <v>23096340</v>
      </c>
      <c r="L157" s="45">
        <v>31983398</v>
      </c>
      <c r="M157" s="18">
        <v>44148</v>
      </c>
      <c r="N157" s="46">
        <v>6928000</v>
      </c>
      <c r="O157" s="299">
        <f>L157-N157-N158</f>
        <v>15055398</v>
      </c>
      <c r="P157" s="330">
        <v>16</v>
      </c>
      <c r="Q157" s="250">
        <v>4</v>
      </c>
      <c r="R157" s="332" t="s">
        <v>698</v>
      </c>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0"/>
      <c r="BR157" s="110"/>
      <c r="BS157" s="110"/>
      <c r="BT157" s="110"/>
      <c r="BU157" s="110"/>
      <c r="BV157" s="110"/>
      <c r="BW157" s="110"/>
      <c r="BX157" s="110"/>
      <c r="BY157" s="110"/>
      <c r="BZ157" s="110"/>
      <c r="CA157" s="110"/>
      <c r="CB157" s="110"/>
      <c r="CC157" s="110"/>
      <c r="CD157" s="110"/>
      <c r="CE157" s="110"/>
      <c r="CF157" s="110"/>
      <c r="CG157" s="110"/>
      <c r="CH157" s="110"/>
      <c r="CI157" s="110"/>
      <c r="CJ157" s="110"/>
      <c r="CK157" s="110"/>
      <c r="CL157" s="110"/>
      <c r="CM157" s="110"/>
      <c r="CN157" s="110"/>
      <c r="CO157" s="110"/>
      <c r="CP157" s="110"/>
      <c r="CQ157" s="110"/>
      <c r="CR157" s="110"/>
      <c r="CS157" s="110"/>
      <c r="CT157" s="110"/>
      <c r="CU157" s="110"/>
      <c r="CV157" s="110"/>
      <c r="CW157" s="110"/>
      <c r="CX157" s="110"/>
      <c r="CY157" s="110"/>
      <c r="CZ157" s="110"/>
      <c r="DA157" s="110"/>
      <c r="DB157" s="110"/>
      <c r="DC157" s="110"/>
      <c r="DD157" s="110"/>
      <c r="DE157" s="110"/>
      <c r="DF157" s="110"/>
      <c r="DG157" s="110"/>
      <c r="DH157" s="110"/>
      <c r="DI157" s="110"/>
      <c r="DJ157" s="110"/>
      <c r="DK157" s="110"/>
      <c r="DL157" s="110"/>
      <c r="DM157" s="110"/>
      <c r="DN157" s="110"/>
      <c r="DO157" s="110"/>
    </row>
    <row r="158" spans="1:18" s="119" customFormat="1" ht="78.75">
      <c r="A158" s="5" t="s">
        <v>67</v>
      </c>
      <c r="B158" s="12" t="s">
        <v>106</v>
      </c>
      <c r="C158" s="12" t="s">
        <v>107</v>
      </c>
      <c r="D158" s="5" t="s">
        <v>747</v>
      </c>
      <c r="E158" s="5" t="s">
        <v>125</v>
      </c>
      <c r="F158" s="9">
        <v>2017</v>
      </c>
      <c r="G158" s="6">
        <v>2</v>
      </c>
      <c r="H158" s="5" t="s">
        <v>64</v>
      </c>
      <c r="I158" s="17">
        <v>217</v>
      </c>
      <c r="J158" s="9" t="s">
        <v>75</v>
      </c>
      <c r="K158" s="45"/>
      <c r="L158" s="45"/>
      <c r="M158" s="18">
        <v>44148</v>
      </c>
      <c r="N158" s="46">
        <v>10000000</v>
      </c>
      <c r="O158" s="299"/>
      <c r="P158" s="330">
        <v>16</v>
      </c>
      <c r="Q158" s="250">
        <v>4</v>
      </c>
      <c r="R158" s="332" t="s">
        <v>692</v>
      </c>
    </row>
    <row r="159" spans="1:18" s="119" customFormat="1" ht="78.75">
      <c r="A159" s="5" t="s">
        <v>433</v>
      </c>
      <c r="B159" s="12" t="s">
        <v>105</v>
      </c>
      <c r="C159" s="12" t="s">
        <v>434</v>
      </c>
      <c r="D159" s="5" t="s">
        <v>741</v>
      </c>
      <c r="E159" s="5" t="s">
        <v>435</v>
      </c>
      <c r="F159" s="9">
        <v>2017</v>
      </c>
      <c r="G159" s="6">
        <v>2</v>
      </c>
      <c r="H159" s="5" t="s">
        <v>111</v>
      </c>
      <c r="I159" s="17">
        <v>185</v>
      </c>
      <c r="J159" s="9" t="s">
        <v>75</v>
      </c>
      <c r="K159" s="200">
        <v>2133700</v>
      </c>
      <c r="L159" s="201">
        <v>2133700</v>
      </c>
      <c r="M159" s="18">
        <v>44694</v>
      </c>
      <c r="N159" s="180">
        <v>1036000</v>
      </c>
      <c r="O159" s="307">
        <v>1068000</v>
      </c>
      <c r="P159" s="330">
        <v>23</v>
      </c>
      <c r="Q159" s="250">
        <v>1</v>
      </c>
      <c r="R159" s="332" t="s">
        <v>698</v>
      </c>
    </row>
    <row r="160" spans="1:18" s="138" customFormat="1" ht="52.5">
      <c r="A160" s="55" t="s">
        <v>101</v>
      </c>
      <c r="B160" s="55">
        <v>5502001</v>
      </c>
      <c r="C160" s="55" t="s">
        <v>102</v>
      </c>
      <c r="D160" s="55" t="s">
        <v>214</v>
      </c>
      <c r="E160" s="55" t="s">
        <v>103</v>
      </c>
      <c r="F160" s="55">
        <v>2017</v>
      </c>
      <c r="G160" s="55">
        <v>1</v>
      </c>
      <c r="H160" s="55" t="s">
        <v>13</v>
      </c>
      <c r="I160" s="53" t="s">
        <v>20</v>
      </c>
      <c r="J160" s="55" t="s">
        <v>8</v>
      </c>
      <c r="K160" s="137">
        <v>130000</v>
      </c>
      <c r="L160" s="137">
        <v>130000</v>
      </c>
      <c r="M160" s="88"/>
      <c r="N160" s="87"/>
      <c r="O160" s="308"/>
      <c r="P160" s="313" t="s">
        <v>78</v>
      </c>
      <c r="Q160" s="248" t="s">
        <v>78</v>
      </c>
      <c r="R160" s="321" t="s">
        <v>78</v>
      </c>
    </row>
    <row r="161" spans="1:18" s="138" customFormat="1" ht="26.25">
      <c r="A161" s="51" t="s">
        <v>94</v>
      </c>
      <c r="B161" s="50" t="s">
        <v>95</v>
      </c>
      <c r="C161" s="50" t="s">
        <v>55</v>
      </c>
      <c r="D161" s="51" t="s">
        <v>96</v>
      </c>
      <c r="E161" s="51" t="s">
        <v>97</v>
      </c>
      <c r="F161" s="52">
        <v>2016</v>
      </c>
      <c r="G161" s="52">
        <v>4</v>
      </c>
      <c r="H161" s="51" t="s">
        <v>25</v>
      </c>
      <c r="I161" s="53" t="s">
        <v>20</v>
      </c>
      <c r="J161" s="55" t="s">
        <v>8</v>
      </c>
      <c r="K161" s="137">
        <v>33500</v>
      </c>
      <c r="L161" s="137">
        <v>33500</v>
      </c>
      <c r="M161" s="56"/>
      <c r="N161" s="86"/>
      <c r="O161" s="297"/>
      <c r="P161" s="313" t="s">
        <v>78</v>
      </c>
      <c r="Q161" s="248" t="s">
        <v>78</v>
      </c>
      <c r="R161" s="321" t="s">
        <v>78</v>
      </c>
    </row>
    <row r="162" spans="1:119" s="121" customFormat="1" ht="66">
      <c r="A162" s="36" t="s">
        <v>57</v>
      </c>
      <c r="B162" s="35" t="s">
        <v>72</v>
      </c>
      <c r="C162" s="35" t="s">
        <v>79</v>
      </c>
      <c r="D162" s="36" t="s">
        <v>746</v>
      </c>
      <c r="E162" s="36" t="s">
        <v>93</v>
      </c>
      <c r="F162" s="36">
        <v>2016</v>
      </c>
      <c r="G162" s="36">
        <v>4</v>
      </c>
      <c r="H162" s="36" t="s">
        <v>14</v>
      </c>
      <c r="I162" s="37">
        <v>145</v>
      </c>
      <c r="J162" s="36" t="s">
        <v>58</v>
      </c>
      <c r="K162" s="48">
        <v>19421625</v>
      </c>
      <c r="L162" s="48">
        <v>19421625</v>
      </c>
      <c r="M162" s="38"/>
      <c r="N162" s="47"/>
      <c r="O162" s="309"/>
      <c r="P162" s="346">
        <v>9</v>
      </c>
      <c r="Q162" s="259">
        <v>1</v>
      </c>
      <c r="R162" s="347" t="s">
        <v>690</v>
      </c>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18"/>
      <c r="BE162" s="118"/>
      <c r="BF162" s="118"/>
      <c r="BG162" s="118"/>
      <c r="BH162" s="118"/>
      <c r="BI162" s="118"/>
      <c r="BJ162" s="118"/>
      <c r="BK162" s="118"/>
      <c r="BL162" s="118"/>
      <c r="BM162" s="118"/>
      <c r="BN162" s="118"/>
      <c r="BO162" s="118"/>
      <c r="BP162" s="118"/>
      <c r="BQ162" s="118"/>
      <c r="BR162" s="118"/>
      <c r="BS162" s="118"/>
      <c r="BT162" s="118"/>
      <c r="BU162" s="118"/>
      <c r="BV162" s="118"/>
      <c r="BW162" s="118"/>
      <c r="BX162" s="118"/>
      <c r="BY162" s="118"/>
      <c r="BZ162" s="118"/>
      <c r="CA162" s="118"/>
      <c r="CB162" s="118"/>
      <c r="CC162" s="118"/>
      <c r="CD162" s="118"/>
      <c r="CE162" s="118"/>
      <c r="CF162" s="118"/>
      <c r="CG162" s="118"/>
      <c r="CH162" s="118"/>
      <c r="CI162" s="118"/>
      <c r="CJ162" s="118"/>
      <c r="CK162" s="118"/>
      <c r="CL162" s="118"/>
      <c r="CM162" s="118"/>
      <c r="CN162" s="118"/>
      <c r="CO162" s="118"/>
      <c r="CP162" s="118"/>
      <c r="CQ162" s="118"/>
      <c r="CR162" s="118"/>
      <c r="CS162" s="118"/>
      <c r="CT162" s="118"/>
      <c r="CU162" s="118"/>
      <c r="CV162" s="118"/>
      <c r="CW162" s="118"/>
      <c r="CX162" s="118"/>
      <c r="CY162" s="118"/>
      <c r="CZ162" s="118"/>
      <c r="DA162" s="118"/>
      <c r="DB162" s="118"/>
      <c r="DC162" s="118"/>
      <c r="DD162" s="118"/>
      <c r="DE162" s="118"/>
      <c r="DF162" s="118"/>
      <c r="DG162" s="118"/>
      <c r="DH162" s="118"/>
      <c r="DI162" s="118"/>
      <c r="DJ162" s="118"/>
      <c r="DK162" s="118"/>
      <c r="DL162" s="118"/>
      <c r="DM162" s="118"/>
      <c r="DN162" s="118"/>
      <c r="DO162" s="118"/>
    </row>
    <row r="163" spans="1:18" s="115" customFormat="1" ht="78.75">
      <c r="A163" s="84" t="s">
        <v>85</v>
      </c>
      <c r="B163" s="81" t="s">
        <v>90</v>
      </c>
      <c r="C163" s="81" t="s">
        <v>86</v>
      </c>
      <c r="D163" s="84" t="s">
        <v>87</v>
      </c>
      <c r="E163" s="84" t="s">
        <v>88</v>
      </c>
      <c r="F163" s="84">
        <v>2016</v>
      </c>
      <c r="G163" s="84">
        <v>3</v>
      </c>
      <c r="H163" s="55" t="s">
        <v>11</v>
      </c>
      <c r="I163" s="53" t="s">
        <v>20</v>
      </c>
      <c r="J163" s="84" t="s">
        <v>8</v>
      </c>
      <c r="K163" s="86">
        <v>225000</v>
      </c>
      <c r="L163" s="86">
        <v>225000</v>
      </c>
      <c r="M163" s="88"/>
      <c r="N163" s="137"/>
      <c r="O163" s="302"/>
      <c r="P163" s="313" t="s">
        <v>78</v>
      </c>
      <c r="Q163" s="248" t="s">
        <v>78</v>
      </c>
      <c r="R163" s="321" t="s">
        <v>78</v>
      </c>
    </row>
    <row r="164" spans="1:119" s="202" customFormat="1" ht="66">
      <c r="A164" s="6" t="s">
        <v>81</v>
      </c>
      <c r="B164" s="12" t="s">
        <v>82</v>
      </c>
      <c r="C164" s="12" t="s">
        <v>83</v>
      </c>
      <c r="D164" s="6" t="s">
        <v>748</v>
      </c>
      <c r="E164" s="6" t="s">
        <v>84</v>
      </c>
      <c r="F164" s="6">
        <v>2016</v>
      </c>
      <c r="G164" s="6">
        <v>3</v>
      </c>
      <c r="H164" s="6" t="s">
        <v>89</v>
      </c>
      <c r="I164" s="17">
        <v>290</v>
      </c>
      <c r="J164" s="6" t="s">
        <v>75</v>
      </c>
      <c r="K164" s="45">
        <v>1249000</v>
      </c>
      <c r="L164" s="45">
        <v>3840000</v>
      </c>
      <c r="M164" s="20">
        <v>44659</v>
      </c>
      <c r="N164" s="45">
        <v>760000</v>
      </c>
      <c r="O164" s="304">
        <v>0</v>
      </c>
      <c r="P164" s="343">
        <v>11</v>
      </c>
      <c r="Q164" s="252">
        <v>2</v>
      </c>
      <c r="R164" s="316" t="s">
        <v>692</v>
      </c>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1"/>
      <c r="AR164" s="111"/>
      <c r="AS164" s="111"/>
      <c r="AT164" s="111"/>
      <c r="AU164" s="111"/>
      <c r="AV164" s="111"/>
      <c r="AW164" s="111"/>
      <c r="AX164" s="111"/>
      <c r="AY164" s="111"/>
      <c r="AZ164" s="111"/>
      <c r="BA164" s="111"/>
      <c r="BB164" s="111"/>
      <c r="BC164" s="111"/>
      <c r="BD164" s="111"/>
      <c r="BE164" s="111"/>
      <c r="BF164" s="111"/>
      <c r="BG164" s="111"/>
      <c r="BH164" s="111"/>
      <c r="BI164" s="111"/>
      <c r="BJ164" s="111"/>
      <c r="BK164" s="111"/>
      <c r="BL164" s="111"/>
      <c r="BM164" s="111"/>
      <c r="BN164" s="111"/>
      <c r="BO164" s="111"/>
      <c r="BP164" s="111"/>
      <c r="BQ164" s="111"/>
      <c r="BR164" s="111"/>
      <c r="BS164" s="111"/>
      <c r="BT164" s="111"/>
      <c r="BU164" s="111"/>
      <c r="BV164" s="111"/>
      <c r="BW164" s="111"/>
      <c r="BX164" s="111"/>
      <c r="BY164" s="111"/>
      <c r="BZ164" s="111"/>
      <c r="CA164" s="111"/>
      <c r="CB164" s="111"/>
      <c r="CC164" s="111"/>
      <c r="CD164" s="111"/>
      <c r="CE164" s="111"/>
      <c r="CF164" s="111"/>
      <c r="CG164" s="111"/>
      <c r="CH164" s="111"/>
      <c r="CI164" s="111"/>
      <c r="CJ164" s="111"/>
      <c r="CK164" s="111"/>
      <c r="CL164" s="111"/>
      <c r="CM164" s="111"/>
      <c r="CN164" s="111"/>
      <c r="CO164" s="111"/>
      <c r="CP164" s="111"/>
      <c r="CQ164" s="111"/>
      <c r="CR164" s="111"/>
      <c r="CS164" s="111"/>
      <c r="CT164" s="111"/>
      <c r="CU164" s="111"/>
      <c r="CV164" s="111"/>
      <c r="CW164" s="111"/>
      <c r="CX164" s="111"/>
      <c r="CY164" s="111"/>
      <c r="CZ164" s="111"/>
      <c r="DA164" s="111"/>
      <c r="DB164" s="111"/>
      <c r="DC164" s="111"/>
      <c r="DD164" s="111"/>
      <c r="DE164" s="111"/>
      <c r="DF164" s="111"/>
      <c r="DG164" s="111"/>
      <c r="DH164" s="111"/>
      <c r="DI164" s="111"/>
      <c r="DJ164" s="111"/>
      <c r="DK164" s="111"/>
      <c r="DL164" s="111"/>
      <c r="DM164" s="111"/>
      <c r="DN164" s="111"/>
      <c r="DO164" s="111"/>
    </row>
    <row r="165" spans="1:119" s="202" customFormat="1" ht="66">
      <c r="A165" s="6" t="s">
        <v>81</v>
      </c>
      <c r="B165" s="12" t="s">
        <v>82</v>
      </c>
      <c r="C165" s="12" t="s">
        <v>83</v>
      </c>
      <c r="D165" s="6" t="s">
        <v>748</v>
      </c>
      <c r="E165" s="6" t="s">
        <v>84</v>
      </c>
      <c r="F165" s="6">
        <v>2016</v>
      </c>
      <c r="G165" s="6">
        <v>3</v>
      </c>
      <c r="H165" s="6" t="s">
        <v>89</v>
      </c>
      <c r="I165" s="17">
        <v>290</v>
      </c>
      <c r="J165" s="6" t="s">
        <v>75</v>
      </c>
      <c r="K165" s="45"/>
      <c r="L165" s="45"/>
      <c r="M165" s="20">
        <v>44764</v>
      </c>
      <c r="N165" s="45">
        <v>3080000</v>
      </c>
      <c r="O165" s="304"/>
      <c r="P165" s="343">
        <v>11</v>
      </c>
      <c r="Q165" s="252">
        <v>2</v>
      </c>
      <c r="R165" s="400" t="s">
        <v>750</v>
      </c>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1"/>
      <c r="BR165" s="111"/>
      <c r="BS165" s="111"/>
      <c r="BT165" s="111"/>
      <c r="BU165" s="111"/>
      <c r="BV165" s="111"/>
      <c r="BW165" s="111"/>
      <c r="BX165" s="111"/>
      <c r="BY165" s="111"/>
      <c r="BZ165" s="111"/>
      <c r="CA165" s="111"/>
      <c r="CB165" s="111"/>
      <c r="CC165" s="111"/>
      <c r="CD165" s="111"/>
      <c r="CE165" s="111"/>
      <c r="CF165" s="111"/>
      <c r="CG165" s="111"/>
      <c r="CH165" s="111"/>
      <c r="CI165" s="111"/>
      <c r="CJ165" s="111"/>
      <c r="CK165" s="111"/>
      <c r="CL165" s="111"/>
      <c r="CM165" s="111"/>
      <c r="CN165" s="111"/>
      <c r="CO165" s="111"/>
      <c r="CP165" s="111"/>
      <c r="CQ165" s="111"/>
      <c r="CR165" s="111"/>
      <c r="CS165" s="111"/>
      <c r="CT165" s="111"/>
      <c r="CU165" s="111"/>
      <c r="CV165" s="111"/>
      <c r="CW165" s="111"/>
      <c r="CX165" s="111"/>
      <c r="CY165" s="111"/>
      <c r="CZ165" s="111"/>
      <c r="DA165" s="111"/>
      <c r="DB165" s="111"/>
      <c r="DC165" s="111"/>
      <c r="DD165" s="111"/>
      <c r="DE165" s="111"/>
      <c r="DF165" s="111"/>
      <c r="DG165" s="111"/>
      <c r="DH165" s="111"/>
      <c r="DI165" s="111"/>
      <c r="DJ165" s="111"/>
      <c r="DK165" s="111"/>
      <c r="DL165" s="111"/>
      <c r="DM165" s="111"/>
      <c r="DN165" s="111"/>
      <c r="DO165" s="111"/>
    </row>
    <row r="166" spans="1:18" s="165" customFormat="1" ht="27" thickBot="1">
      <c r="A166" s="162" t="s">
        <v>61</v>
      </c>
      <c r="B166" s="197" t="s">
        <v>62</v>
      </c>
      <c r="C166" s="163" t="s">
        <v>63</v>
      </c>
      <c r="D166" s="162" t="s">
        <v>749</v>
      </c>
      <c r="E166" s="162" t="s">
        <v>65</v>
      </c>
      <c r="F166" s="143">
        <v>2012</v>
      </c>
      <c r="G166" s="143">
        <v>3</v>
      </c>
      <c r="H166" s="143" t="s">
        <v>64</v>
      </c>
      <c r="I166" s="198">
        <v>220</v>
      </c>
      <c r="J166" s="143" t="s">
        <v>8</v>
      </c>
      <c r="K166" s="199">
        <v>917822</v>
      </c>
      <c r="L166" s="199">
        <v>10087000</v>
      </c>
      <c r="M166" s="164"/>
      <c r="N166" s="199"/>
      <c r="O166" s="310"/>
      <c r="P166" s="394">
        <v>12</v>
      </c>
      <c r="Q166" s="395">
        <v>3</v>
      </c>
      <c r="R166" s="396" t="s">
        <v>751</v>
      </c>
    </row>
    <row r="167" spans="1:119" s="124" customFormat="1" ht="12.75">
      <c r="A167" s="10"/>
      <c r="B167" s="10"/>
      <c r="C167" s="10"/>
      <c r="D167" s="15"/>
      <c r="E167" s="15"/>
      <c r="F167" s="22"/>
      <c r="G167" s="22"/>
      <c r="H167" s="15"/>
      <c r="I167" s="23"/>
      <c r="J167" s="24"/>
      <c r="K167" s="25">
        <f>SUM(K3:K166)</f>
        <v>1140238140.5</v>
      </c>
      <c r="L167" s="25">
        <f>SUM(L3:L166)</f>
        <v>1229636321.1</v>
      </c>
      <c r="M167" s="25"/>
      <c r="N167" s="25">
        <f>SUM(N3:N166)</f>
        <v>188934257</v>
      </c>
      <c r="O167" s="25"/>
      <c r="P167" s="260"/>
      <c r="Q167" s="260"/>
      <c r="R167" s="25"/>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3"/>
      <c r="CL167" s="123"/>
      <c r="CM167" s="123"/>
      <c r="CN167" s="123"/>
      <c r="CO167" s="123"/>
      <c r="CP167" s="123"/>
      <c r="CQ167" s="123"/>
      <c r="CR167" s="123"/>
      <c r="CS167" s="123"/>
      <c r="CT167" s="123"/>
      <c r="CU167" s="123"/>
      <c r="CV167" s="123"/>
      <c r="CW167" s="123"/>
      <c r="CX167" s="123"/>
      <c r="CY167" s="123"/>
      <c r="CZ167" s="123"/>
      <c r="DA167" s="123"/>
      <c r="DB167" s="123"/>
      <c r="DC167" s="123"/>
      <c r="DD167" s="123"/>
      <c r="DE167" s="123"/>
      <c r="DF167" s="123"/>
      <c r="DG167" s="123"/>
      <c r="DH167" s="123"/>
      <c r="DI167" s="123"/>
      <c r="DJ167" s="123"/>
      <c r="DK167" s="123"/>
      <c r="DL167" s="123"/>
      <c r="DM167" s="123"/>
      <c r="DN167" s="123"/>
      <c r="DO167" s="123"/>
    </row>
    <row r="168" spans="1:119" s="105" customFormat="1" ht="12.75">
      <c r="A168" s="1"/>
      <c r="B168" s="1"/>
      <c r="C168" s="1"/>
      <c r="D168" s="1"/>
      <c r="E168" s="1"/>
      <c r="F168" s="2"/>
      <c r="G168" s="2"/>
      <c r="H168" s="2"/>
      <c r="I168" s="3"/>
      <c r="J168" s="2"/>
      <c r="K168" s="49"/>
      <c r="L168" s="125"/>
      <c r="M168" s="16"/>
      <c r="N168" s="49"/>
      <c r="O168" s="172"/>
      <c r="P168" s="247"/>
      <c r="Q168" s="247"/>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G168" s="122"/>
      <c r="BH168" s="122"/>
      <c r="BI168" s="122"/>
      <c r="BJ168" s="122"/>
      <c r="BK168" s="122"/>
      <c r="BL168" s="122"/>
      <c r="BM168" s="122"/>
      <c r="BN168" s="122"/>
      <c r="BO168" s="122"/>
      <c r="BP168" s="122"/>
      <c r="BQ168" s="122"/>
      <c r="BR168" s="122"/>
      <c r="BS168" s="122"/>
      <c r="BT168" s="122"/>
      <c r="BU168" s="122"/>
      <c r="BV168" s="122"/>
      <c r="BW168" s="122"/>
      <c r="BX168" s="122"/>
      <c r="BY168" s="122"/>
      <c r="BZ168" s="122"/>
      <c r="CA168" s="122"/>
      <c r="CB168" s="122"/>
      <c r="CC168" s="122"/>
      <c r="CD168" s="122"/>
      <c r="CE168" s="122"/>
      <c r="CF168" s="122"/>
      <c r="CG168" s="122"/>
      <c r="CH168" s="122"/>
      <c r="CI168" s="122"/>
      <c r="CJ168" s="122"/>
      <c r="CK168" s="122"/>
      <c r="CL168" s="122"/>
      <c r="CM168" s="122"/>
      <c r="CN168" s="122"/>
      <c r="CO168" s="122"/>
      <c r="CP168" s="122"/>
      <c r="CQ168" s="122"/>
      <c r="CR168" s="122"/>
      <c r="CS168" s="122"/>
      <c r="CT168" s="122"/>
      <c r="CU168" s="122"/>
      <c r="CV168" s="122"/>
      <c r="CW168" s="122"/>
      <c r="CX168" s="122"/>
      <c r="CY168" s="122"/>
      <c r="CZ168" s="122"/>
      <c r="DA168" s="122"/>
      <c r="DB168" s="122"/>
      <c r="DC168" s="122"/>
      <c r="DD168" s="122"/>
      <c r="DE168" s="122"/>
      <c r="DF168" s="122"/>
      <c r="DG168" s="122"/>
      <c r="DH168" s="122"/>
      <c r="DI168" s="122"/>
      <c r="DJ168" s="122"/>
      <c r="DK168" s="122"/>
      <c r="DL168" s="122"/>
      <c r="DM168" s="122"/>
      <c r="DN168" s="122"/>
      <c r="DO168" s="122"/>
    </row>
    <row r="169" spans="4:119" s="105" customFormat="1" ht="12.75">
      <c r="D169" s="39"/>
      <c r="E169" s="126"/>
      <c r="F169" s="2"/>
      <c r="G169" s="2"/>
      <c r="H169" s="2"/>
      <c r="I169" s="127"/>
      <c r="J169" s="2"/>
      <c r="K169" s="49"/>
      <c r="L169" s="49"/>
      <c r="M169" s="16"/>
      <c r="N169" s="49"/>
      <c r="O169" s="172"/>
      <c r="P169" s="247"/>
      <c r="Q169" s="247"/>
      <c r="R169" s="128"/>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122"/>
      <c r="BH169" s="122"/>
      <c r="BI169" s="122"/>
      <c r="BJ169" s="122"/>
      <c r="BK169" s="122"/>
      <c r="BL169" s="122"/>
      <c r="BM169" s="122"/>
      <c r="BN169" s="122"/>
      <c r="BO169" s="122"/>
      <c r="BP169" s="122"/>
      <c r="BQ169" s="122"/>
      <c r="BR169" s="122"/>
      <c r="BS169" s="122"/>
      <c r="BT169" s="122"/>
      <c r="BU169" s="122"/>
      <c r="BV169" s="122"/>
      <c r="BW169" s="122"/>
      <c r="BX169" s="122"/>
      <c r="BY169" s="122"/>
      <c r="BZ169" s="122"/>
      <c r="CA169" s="122"/>
      <c r="CB169" s="122"/>
      <c r="CC169" s="122"/>
      <c r="CD169" s="122"/>
      <c r="CE169" s="122"/>
      <c r="CF169" s="122"/>
      <c r="CG169" s="122"/>
      <c r="CH169" s="122"/>
      <c r="CI169" s="122"/>
      <c r="CJ169" s="122"/>
      <c r="CK169" s="122"/>
      <c r="CL169" s="122"/>
      <c r="CM169" s="122"/>
      <c r="CN169" s="122"/>
      <c r="CO169" s="122"/>
      <c r="CP169" s="122"/>
      <c r="CQ169" s="122"/>
      <c r="CR169" s="122"/>
      <c r="CS169" s="122"/>
      <c r="CT169" s="122"/>
      <c r="CU169" s="122"/>
      <c r="CV169" s="122"/>
      <c r="CW169" s="122"/>
      <c r="CX169" s="122"/>
      <c r="CY169" s="122"/>
      <c r="CZ169" s="122"/>
      <c r="DA169" s="122"/>
      <c r="DB169" s="122"/>
      <c r="DC169" s="122"/>
      <c r="DD169" s="122"/>
      <c r="DE169" s="122"/>
      <c r="DF169" s="122"/>
      <c r="DG169" s="122"/>
      <c r="DH169" s="122"/>
      <c r="DI169" s="122"/>
      <c r="DJ169" s="122"/>
      <c r="DK169" s="122"/>
      <c r="DL169" s="122"/>
      <c r="DM169" s="122"/>
      <c r="DN169" s="122"/>
      <c r="DO169" s="122"/>
    </row>
    <row r="170" spans="4:119" s="105" customFormat="1" ht="13.5" thickBot="1">
      <c r="D170" s="40"/>
      <c r="E170" s="129"/>
      <c r="F170" s="2"/>
      <c r="G170" s="2"/>
      <c r="H170" s="2"/>
      <c r="I170" s="127"/>
      <c r="J170" s="2"/>
      <c r="K170" s="49"/>
      <c r="L170" s="49"/>
      <c r="M170" s="16"/>
      <c r="N170" s="49"/>
      <c r="O170" s="172"/>
      <c r="P170" s="247"/>
      <c r="Q170" s="247"/>
      <c r="R170" s="128"/>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c r="BN170" s="122"/>
      <c r="BO170" s="122"/>
      <c r="BP170" s="122"/>
      <c r="BQ170" s="122"/>
      <c r="BR170" s="122"/>
      <c r="BS170" s="122"/>
      <c r="BT170" s="122"/>
      <c r="BU170" s="122"/>
      <c r="BV170" s="122"/>
      <c r="BW170" s="122"/>
      <c r="BX170" s="122"/>
      <c r="BY170" s="122"/>
      <c r="BZ170" s="122"/>
      <c r="CA170" s="122"/>
      <c r="CB170" s="122"/>
      <c r="CC170" s="122"/>
      <c r="CD170" s="122"/>
      <c r="CE170" s="122"/>
      <c r="CF170" s="122"/>
      <c r="CG170" s="122"/>
      <c r="CH170" s="122"/>
      <c r="CI170" s="122"/>
      <c r="CJ170" s="122"/>
      <c r="CK170" s="122"/>
      <c r="CL170" s="122"/>
      <c r="CM170" s="122"/>
      <c r="CN170" s="122"/>
      <c r="CO170" s="122"/>
      <c r="CP170" s="122"/>
      <c r="CQ170" s="122"/>
      <c r="CR170" s="122"/>
      <c r="CS170" s="122"/>
      <c r="CT170" s="122"/>
      <c r="CU170" s="122"/>
      <c r="CV170" s="122"/>
      <c r="CW170" s="122"/>
      <c r="CX170" s="122"/>
      <c r="CY170" s="122"/>
      <c r="CZ170" s="122"/>
      <c r="DA170" s="122"/>
      <c r="DB170" s="122"/>
      <c r="DC170" s="122"/>
      <c r="DD170" s="122"/>
      <c r="DE170" s="122"/>
      <c r="DF170" s="122"/>
      <c r="DG170" s="122"/>
      <c r="DH170" s="122"/>
      <c r="DI170" s="122"/>
      <c r="DJ170" s="122"/>
      <c r="DK170" s="122"/>
      <c r="DL170" s="122"/>
      <c r="DM170" s="122"/>
      <c r="DN170" s="122"/>
      <c r="DO170" s="122"/>
    </row>
    <row r="171" spans="1:119" s="105" customFormat="1" ht="14.25" thickBot="1">
      <c r="A171" s="350" t="s">
        <v>4</v>
      </c>
      <c r="C171" s="145" t="s">
        <v>203</v>
      </c>
      <c r="D171" s="145"/>
      <c r="E171" s="145"/>
      <c r="F171" s="370"/>
      <c r="G171" s="354" t="s">
        <v>701</v>
      </c>
      <c r="I171" s="1"/>
      <c r="J171" s="2"/>
      <c r="L171" s="408" t="s">
        <v>723</v>
      </c>
      <c r="M171" s="409"/>
      <c r="N171" s="409"/>
      <c r="O171" s="410"/>
      <c r="Q171" s="247"/>
      <c r="R171" s="128"/>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2"/>
      <c r="BM171" s="122"/>
      <c r="BN171" s="122"/>
      <c r="BO171" s="122"/>
      <c r="BP171" s="122"/>
      <c r="BQ171" s="122"/>
      <c r="BR171" s="122"/>
      <c r="BS171" s="122"/>
      <c r="BT171" s="122"/>
      <c r="BU171" s="122"/>
      <c r="BV171" s="122"/>
      <c r="BW171" s="122"/>
      <c r="BX171" s="122"/>
      <c r="BY171" s="122"/>
      <c r="BZ171" s="122"/>
      <c r="CA171" s="122"/>
      <c r="CB171" s="122"/>
      <c r="CC171" s="122"/>
      <c r="CD171" s="122"/>
      <c r="CE171" s="122"/>
      <c r="CF171" s="122"/>
      <c r="CG171" s="122"/>
      <c r="CH171" s="122"/>
      <c r="CI171" s="122"/>
      <c r="CJ171" s="122"/>
      <c r="CK171" s="122"/>
      <c r="CL171" s="122"/>
      <c r="CM171" s="122"/>
      <c r="CN171" s="122"/>
      <c r="CO171" s="122"/>
      <c r="CP171" s="122"/>
      <c r="CQ171" s="122"/>
      <c r="CR171" s="122"/>
      <c r="CS171" s="122"/>
      <c r="CT171" s="122"/>
      <c r="CU171" s="122"/>
      <c r="CV171" s="122"/>
      <c r="CW171" s="122"/>
      <c r="CX171" s="122"/>
      <c r="CY171" s="122"/>
      <c r="CZ171" s="122"/>
      <c r="DA171" s="122"/>
      <c r="DB171" s="122"/>
      <c r="DC171" s="122"/>
      <c r="DD171" s="122"/>
      <c r="DE171" s="122"/>
      <c r="DF171" s="122"/>
      <c r="DG171" s="122"/>
      <c r="DH171" s="122"/>
      <c r="DI171" s="122"/>
      <c r="DJ171" s="122"/>
      <c r="DK171" s="122"/>
      <c r="DL171" s="122"/>
      <c r="DM171" s="122"/>
      <c r="DN171" s="122"/>
      <c r="DO171" s="122"/>
    </row>
    <row r="172" spans="1:119" s="105" customFormat="1" ht="14.25" customHeight="1" thickBot="1">
      <c r="A172" s="372" t="s">
        <v>699</v>
      </c>
      <c r="C172" s="130" t="s">
        <v>11</v>
      </c>
      <c r="D172" s="357" t="s">
        <v>21</v>
      </c>
      <c r="E172" s="357"/>
      <c r="F172" s="370"/>
      <c r="G172" s="355" t="s">
        <v>702</v>
      </c>
      <c r="I172" s="2"/>
      <c r="J172" s="2"/>
      <c r="L172" s="419" t="s">
        <v>709</v>
      </c>
      <c r="M172" s="420"/>
      <c r="N172" s="419" t="s">
        <v>710</v>
      </c>
      <c r="O172" s="420"/>
      <c r="Q172" s="247"/>
      <c r="R172" s="128"/>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c r="BM172" s="122"/>
      <c r="BN172" s="122"/>
      <c r="BO172" s="122"/>
      <c r="BP172" s="122"/>
      <c r="BQ172" s="122"/>
      <c r="BR172" s="122"/>
      <c r="BS172" s="122"/>
      <c r="BT172" s="122"/>
      <c r="BU172" s="122"/>
      <c r="BV172" s="122"/>
      <c r="BW172" s="122"/>
      <c r="BX172" s="122"/>
      <c r="BY172" s="122"/>
      <c r="BZ172" s="122"/>
      <c r="CA172" s="122"/>
      <c r="CB172" s="122"/>
      <c r="CC172" s="122"/>
      <c r="CD172" s="122"/>
      <c r="CE172" s="122"/>
      <c r="CF172" s="122"/>
      <c r="CG172" s="122"/>
      <c r="CH172" s="122"/>
      <c r="CI172" s="122"/>
      <c r="CJ172" s="122"/>
      <c r="CK172" s="122"/>
      <c r="CL172" s="122"/>
      <c r="CM172" s="122"/>
      <c r="CN172" s="122"/>
      <c r="CO172" s="122"/>
      <c r="CP172" s="122"/>
      <c r="CQ172" s="122"/>
      <c r="CR172" s="122"/>
      <c r="CS172" s="122"/>
      <c r="CT172" s="122"/>
      <c r="CU172" s="122"/>
      <c r="CV172" s="122"/>
      <c r="CW172" s="122"/>
      <c r="CX172" s="122"/>
      <c r="CY172" s="122"/>
      <c r="CZ172" s="122"/>
      <c r="DA172" s="122"/>
      <c r="DB172" s="122"/>
      <c r="DC172" s="122"/>
      <c r="DD172" s="122"/>
      <c r="DE172" s="122"/>
      <c r="DF172" s="122"/>
      <c r="DG172" s="122"/>
      <c r="DH172" s="122"/>
      <c r="DI172" s="122"/>
      <c r="DJ172" s="122"/>
      <c r="DK172" s="122"/>
      <c r="DL172" s="122"/>
      <c r="DM172" s="122"/>
      <c r="DN172" s="122"/>
      <c r="DO172" s="122"/>
    </row>
    <row r="173" spans="1:119" s="105" customFormat="1" ht="24.75" customHeight="1">
      <c r="A173" s="373" t="s">
        <v>59</v>
      </c>
      <c r="C173" s="130" t="s">
        <v>12</v>
      </c>
      <c r="D173" s="357" t="s">
        <v>22</v>
      </c>
      <c r="E173" s="357"/>
      <c r="F173" s="370"/>
      <c r="G173" s="355" t="s">
        <v>703</v>
      </c>
      <c r="I173" s="2"/>
      <c r="J173" s="2"/>
      <c r="L173" s="362" t="s">
        <v>711</v>
      </c>
      <c r="M173" s="363" t="s">
        <v>712</v>
      </c>
      <c r="N173" s="417" t="s">
        <v>713</v>
      </c>
      <c r="O173" s="418"/>
      <c r="Q173" s="247"/>
      <c r="R173" s="128"/>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c r="AU173" s="122"/>
      <c r="AV173" s="122"/>
      <c r="AW173" s="122"/>
      <c r="AX173" s="122"/>
      <c r="AY173" s="122"/>
      <c r="AZ173" s="122"/>
      <c r="BA173" s="122"/>
      <c r="BB173" s="122"/>
      <c r="BC173" s="122"/>
      <c r="BD173" s="122"/>
      <c r="BE173" s="122"/>
      <c r="BF173" s="122"/>
      <c r="BG173" s="122"/>
      <c r="BH173" s="122"/>
      <c r="BI173" s="122"/>
      <c r="BJ173" s="122"/>
      <c r="BK173" s="122"/>
      <c r="BL173" s="122"/>
      <c r="BM173" s="122"/>
      <c r="BN173" s="122"/>
      <c r="BO173" s="122"/>
      <c r="BP173" s="122"/>
      <c r="BQ173" s="122"/>
      <c r="BR173" s="122"/>
      <c r="BS173" s="122"/>
      <c r="BT173" s="122"/>
      <c r="BU173" s="122"/>
      <c r="BV173" s="122"/>
      <c r="BW173" s="122"/>
      <c r="BX173" s="122"/>
      <c r="BY173" s="122"/>
      <c r="BZ173" s="122"/>
      <c r="CA173" s="122"/>
      <c r="CB173" s="122"/>
      <c r="CC173" s="122"/>
      <c r="CD173" s="122"/>
      <c r="CE173" s="122"/>
      <c r="CF173" s="122"/>
      <c r="CG173" s="122"/>
      <c r="CH173" s="122"/>
      <c r="CI173" s="122"/>
      <c r="CJ173" s="122"/>
      <c r="CK173" s="122"/>
      <c r="CL173" s="122"/>
      <c r="CM173" s="122"/>
      <c r="CN173" s="122"/>
      <c r="CO173" s="122"/>
      <c r="CP173" s="122"/>
      <c r="CQ173" s="122"/>
      <c r="CR173" s="122"/>
      <c r="CS173" s="122"/>
      <c r="CT173" s="122"/>
      <c r="CU173" s="122"/>
      <c r="CV173" s="122"/>
      <c r="CW173" s="122"/>
      <c r="CX173" s="122"/>
      <c r="CY173" s="122"/>
      <c r="CZ173" s="122"/>
      <c r="DA173" s="122"/>
      <c r="DB173" s="122"/>
      <c r="DC173" s="122"/>
      <c r="DD173" s="122"/>
      <c r="DE173" s="122"/>
      <c r="DF173" s="122"/>
      <c r="DG173" s="122"/>
      <c r="DH173" s="122"/>
      <c r="DI173" s="122"/>
      <c r="DJ173" s="122"/>
      <c r="DK173" s="122"/>
      <c r="DL173" s="122"/>
      <c r="DM173" s="122"/>
      <c r="DN173" s="122"/>
      <c r="DO173" s="122"/>
    </row>
    <row r="174" spans="1:119" s="105" customFormat="1" ht="13.5" customHeight="1">
      <c r="A174" s="374" t="s">
        <v>7</v>
      </c>
      <c r="C174" s="130" t="s">
        <v>14</v>
      </c>
      <c r="D174" s="357" t="s">
        <v>23</v>
      </c>
      <c r="E174" s="357"/>
      <c r="F174" s="370"/>
      <c r="G174" s="356" t="s">
        <v>704</v>
      </c>
      <c r="I174" s="2"/>
      <c r="J174" s="2"/>
      <c r="L174" s="364" t="s">
        <v>714</v>
      </c>
      <c r="M174" s="365" t="s">
        <v>715</v>
      </c>
      <c r="N174" s="366" t="s">
        <v>716</v>
      </c>
      <c r="O174" s="414" t="s">
        <v>738</v>
      </c>
      <c r="Q174" s="247"/>
      <c r="R174" s="128"/>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P174" s="122"/>
      <c r="BQ174" s="122"/>
      <c r="BR174" s="122"/>
      <c r="BS174" s="122"/>
      <c r="BT174" s="122"/>
      <c r="BU174" s="122"/>
      <c r="BV174" s="122"/>
      <c r="BW174" s="122"/>
      <c r="BX174" s="122"/>
      <c r="BY174" s="122"/>
      <c r="BZ174" s="122"/>
      <c r="CA174" s="122"/>
      <c r="CB174" s="122"/>
      <c r="CC174" s="122"/>
      <c r="CD174" s="122"/>
      <c r="CE174" s="122"/>
      <c r="CF174" s="122"/>
      <c r="CG174" s="122"/>
      <c r="CH174" s="122"/>
      <c r="CI174" s="122"/>
      <c r="CJ174" s="122"/>
      <c r="CK174" s="122"/>
      <c r="CL174" s="122"/>
      <c r="CM174" s="122"/>
      <c r="CN174" s="122"/>
      <c r="CO174" s="122"/>
      <c r="CP174" s="122"/>
      <c r="CQ174" s="122"/>
      <c r="CR174" s="122"/>
      <c r="CS174" s="122"/>
      <c r="CT174" s="122"/>
      <c r="CU174" s="122"/>
      <c r="CV174" s="122"/>
      <c r="CW174" s="122"/>
      <c r="CX174" s="122"/>
      <c r="CY174" s="122"/>
      <c r="CZ174" s="122"/>
      <c r="DA174" s="122"/>
      <c r="DB174" s="122"/>
      <c r="DC174" s="122"/>
      <c r="DD174" s="122"/>
      <c r="DE174" s="122"/>
      <c r="DF174" s="122"/>
      <c r="DG174" s="122"/>
      <c r="DH174" s="122"/>
      <c r="DI174" s="122"/>
      <c r="DJ174" s="122"/>
      <c r="DK174" s="122"/>
      <c r="DL174" s="122"/>
      <c r="DM174" s="122"/>
      <c r="DN174" s="122"/>
      <c r="DO174" s="122"/>
    </row>
    <row r="175" spans="1:119" s="105" customFormat="1" ht="27">
      <c r="A175" s="351"/>
      <c r="C175" s="130" t="s">
        <v>13</v>
      </c>
      <c r="D175" s="357" t="s">
        <v>24</v>
      </c>
      <c r="E175" s="357"/>
      <c r="F175" s="370"/>
      <c r="G175" s="355" t="s">
        <v>705</v>
      </c>
      <c r="I175" s="2"/>
      <c r="J175" s="2"/>
      <c r="L175" s="364" t="s">
        <v>717</v>
      </c>
      <c r="M175" s="365" t="s">
        <v>718</v>
      </c>
      <c r="N175" s="366" t="s">
        <v>716</v>
      </c>
      <c r="O175" s="415"/>
      <c r="Q175" s="247"/>
      <c r="R175" s="128"/>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c r="BN175" s="122"/>
      <c r="BO175" s="122"/>
      <c r="BP175" s="122"/>
      <c r="BQ175" s="122"/>
      <c r="BR175" s="122"/>
      <c r="BS175" s="122"/>
      <c r="BT175" s="122"/>
      <c r="BU175" s="122"/>
      <c r="BV175" s="122"/>
      <c r="BW175" s="122"/>
      <c r="BX175" s="122"/>
      <c r="BY175" s="122"/>
      <c r="BZ175" s="122"/>
      <c r="CA175" s="122"/>
      <c r="CB175" s="122"/>
      <c r="CC175" s="122"/>
      <c r="CD175" s="122"/>
      <c r="CE175" s="122"/>
      <c r="CF175" s="122"/>
      <c r="CG175" s="122"/>
      <c r="CH175" s="122"/>
      <c r="CI175" s="122"/>
      <c r="CJ175" s="122"/>
      <c r="CK175" s="122"/>
      <c r="CL175" s="122"/>
      <c r="CM175" s="122"/>
      <c r="CN175" s="122"/>
      <c r="CO175" s="122"/>
      <c r="CP175" s="122"/>
      <c r="CQ175" s="122"/>
      <c r="CR175" s="122"/>
      <c r="CS175" s="122"/>
      <c r="CT175" s="122"/>
      <c r="CU175" s="122"/>
      <c r="CV175" s="122"/>
      <c r="CW175" s="122"/>
      <c r="CX175" s="122"/>
      <c r="CY175" s="122"/>
      <c r="CZ175" s="122"/>
      <c r="DA175" s="122"/>
      <c r="DB175" s="122"/>
      <c r="DC175" s="122"/>
      <c r="DD175" s="122"/>
      <c r="DE175" s="122"/>
      <c r="DF175" s="122"/>
      <c r="DG175" s="122"/>
      <c r="DH175" s="122"/>
      <c r="DI175" s="122"/>
      <c r="DJ175" s="122"/>
      <c r="DK175" s="122"/>
      <c r="DL175" s="122"/>
      <c r="DM175" s="122"/>
      <c r="DN175" s="122"/>
      <c r="DO175" s="122"/>
    </row>
    <row r="176" spans="1:119" s="105" customFormat="1" ht="47.25" customHeight="1">
      <c r="A176" s="375" t="s">
        <v>724</v>
      </c>
      <c r="C176" s="130" t="s">
        <v>25</v>
      </c>
      <c r="D176" s="357" t="s">
        <v>26</v>
      </c>
      <c r="E176" s="357"/>
      <c r="F176" s="370"/>
      <c r="G176" s="355" t="s">
        <v>706</v>
      </c>
      <c r="I176" s="2"/>
      <c r="J176" s="2"/>
      <c r="L176" s="364" t="s">
        <v>719</v>
      </c>
      <c r="M176" s="365" t="s">
        <v>720</v>
      </c>
      <c r="N176" s="366" t="s">
        <v>716</v>
      </c>
      <c r="O176" s="415"/>
      <c r="Q176" s="247"/>
      <c r="R176" s="128"/>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P176" s="122"/>
      <c r="BQ176" s="122"/>
      <c r="BR176" s="122"/>
      <c r="BS176" s="122"/>
      <c r="BT176" s="122"/>
      <c r="BU176" s="122"/>
      <c r="BV176" s="122"/>
      <c r="BW176" s="122"/>
      <c r="BX176" s="122"/>
      <c r="BY176" s="122"/>
      <c r="BZ176" s="122"/>
      <c r="CA176" s="122"/>
      <c r="CB176" s="122"/>
      <c r="CC176" s="122"/>
      <c r="CD176" s="122"/>
      <c r="CE176" s="122"/>
      <c r="CF176" s="122"/>
      <c r="CG176" s="122"/>
      <c r="CH176" s="122"/>
      <c r="CI176" s="122"/>
      <c r="CJ176" s="122"/>
      <c r="CK176" s="122"/>
      <c r="CL176" s="122"/>
      <c r="CM176" s="122"/>
      <c r="CN176" s="122"/>
      <c r="CO176" s="122"/>
      <c r="CP176" s="122"/>
      <c r="CQ176" s="122"/>
      <c r="CR176" s="122"/>
      <c r="CS176" s="122"/>
      <c r="CT176" s="122"/>
      <c r="CU176" s="122"/>
      <c r="CV176" s="122"/>
      <c r="CW176" s="122"/>
      <c r="CX176" s="122"/>
      <c r="CY176" s="122"/>
      <c r="CZ176" s="122"/>
      <c r="DA176" s="122"/>
      <c r="DB176" s="122"/>
      <c r="DC176" s="122"/>
      <c r="DD176" s="122"/>
      <c r="DE176" s="122"/>
      <c r="DF176" s="122"/>
      <c r="DG176" s="122"/>
      <c r="DH176" s="122"/>
      <c r="DI176" s="122"/>
      <c r="DJ176" s="122"/>
      <c r="DK176" s="122"/>
      <c r="DL176" s="122"/>
      <c r="DM176" s="122"/>
      <c r="DN176" s="122"/>
      <c r="DO176" s="122"/>
    </row>
    <row r="177" spans="1:119" s="105" customFormat="1" ht="27.75" thickBot="1">
      <c r="A177" s="352" t="s">
        <v>66</v>
      </c>
      <c r="B177" s="2"/>
      <c r="C177" s="130" t="s">
        <v>17</v>
      </c>
      <c r="D177" s="357" t="s">
        <v>27</v>
      </c>
      <c r="E177" s="357"/>
      <c r="F177" s="370"/>
      <c r="G177" s="355" t="s">
        <v>707</v>
      </c>
      <c r="I177" s="2"/>
      <c r="J177" s="2"/>
      <c r="L177" s="367" t="s">
        <v>721</v>
      </c>
      <c r="M177" s="368" t="s">
        <v>722</v>
      </c>
      <c r="N177" s="369" t="s">
        <v>716</v>
      </c>
      <c r="O177" s="416"/>
      <c r="Q177" s="247"/>
      <c r="R177" s="128"/>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c r="BP177" s="122"/>
      <c r="BQ177" s="122"/>
      <c r="BR177" s="122"/>
      <c r="BS177" s="122"/>
      <c r="BT177" s="122"/>
      <c r="BU177" s="122"/>
      <c r="BV177" s="122"/>
      <c r="BW177" s="122"/>
      <c r="BX177" s="122"/>
      <c r="BY177" s="122"/>
      <c r="BZ177" s="122"/>
      <c r="CA177" s="122"/>
      <c r="CB177" s="122"/>
      <c r="CC177" s="122"/>
      <c r="CD177" s="122"/>
      <c r="CE177" s="122"/>
      <c r="CF177" s="122"/>
      <c r="CG177" s="122"/>
      <c r="CH177" s="122"/>
      <c r="CI177" s="122"/>
      <c r="CJ177" s="122"/>
      <c r="CK177" s="122"/>
      <c r="CL177" s="122"/>
      <c r="CM177" s="122"/>
      <c r="CN177" s="122"/>
      <c r="CO177" s="122"/>
      <c r="CP177" s="122"/>
      <c r="CQ177" s="122"/>
      <c r="CR177" s="122"/>
      <c r="CS177" s="122"/>
      <c r="CT177" s="122"/>
      <c r="CU177" s="122"/>
      <c r="CV177" s="122"/>
      <c r="CW177" s="122"/>
      <c r="CX177" s="122"/>
      <c r="CY177" s="122"/>
      <c r="CZ177" s="122"/>
      <c r="DA177" s="122"/>
      <c r="DB177" s="122"/>
      <c r="DC177" s="122"/>
      <c r="DD177" s="122"/>
      <c r="DE177" s="122"/>
      <c r="DF177" s="122"/>
      <c r="DG177" s="122"/>
      <c r="DH177" s="122"/>
      <c r="DI177" s="122"/>
      <c r="DJ177" s="122"/>
      <c r="DK177" s="122"/>
      <c r="DL177" s="122"/>
      <c r="DM177" s="122"/>
      <c r="DN177" s="122"/>
      <c r="DO177" s="122"/>
    </row>
    <row r="178" spans="1:119" s="105" customFormat="1" ht="27" thickBot="1">
      <c r="A178" s="353" t="s">
        <v>700</v>
      </c>
      <c r="B178" s="2"/>
      <c r="C178" s="130" t="s">
        <v>15</v>
      </c>
      <c r="D178" s="357" t="s">
        <v>28</v>
      </c>
      <c r="E178" s="357"/>
      <c r="F178" s="370"/>
      <c r="G178" s="355" t="s">
        <v>708</v>
      </c>
      <c r="I178" s="2"/>
      <c r="J178" s="2"/>
      <c r="L178" s="49"/>
      <c r="M178" s="16"/>
      <c r="N178" s="49"/>
      <c r="O178" s="172"/>
      <c r="P178" s="247"/>
      <c r="Q178" s="247"/>
      <c r="R178" s="128"/>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c r="BM178" s="122"/>
      <c r="BN178" s="122"/>
      <c r="BO178" s="122"/>
      <c r="BP178" s="122"/>
      <c r="BQ178" s="122"/>
      <c r="BR178" s="122"/>
      <c r="BS178" s="122"/>
      <c r="BT178" s="122"/>
      <c r="BU178" s="122"/>
      <c r="BV178" s="122"/>
      <c r="BW178" s="122"/>
      <c r="BX178" s="122"/>
      <c r="BY178" s="122"/>
      <c r="BZ178" s="122"/>
      <c r="CA178" s="122"/>
      <c r="CB178" s="122"/>
      <c r="CC178" s="122"/>
      <c r="CD178" s="122"/>
      <c r="CE178" s="122"/>
      <c r="CF178" s="122"/>
      <c r="CG178" s="122"/>
      <c r="CH178" s="122"/>
      <c r="CI178" s="122"/>
      <c r="CJ178" s="122"/>
      <c r="CK178" s="122"/>
      <c r="CL178" s="122"/>
      <c r="CM178" s="122"/>
      <c r="CN178" s="122"/>
      <c r="CO178" s="122"/>
      <c r="CP178" s="122"/>
      <c r="CQ178" s="122"/>
      <c r="CR178" s="122"/>
      <c r="CS178" s="122"/>
      <c r="CT178" s="122"/>
      <c r="CU178" s="122"/>
      <c r="CV178" s="122"/>
      <c r="CW178" s="122"/>
      <c r="CX178" s="122"/>
      <c r="CY178" s="122"/>
      <c r="CZ178" s="122"/>
      <c r="DA178" s="122"/>
      <c r="DB178" s="122"/>
      <c r="DC178" s="122"/>
      <c r="DD178" s="122"/>
      <c r="DE178" s="122"/>
      <c r="DF178" s="122"/>
      <c r="DG178" s="122"/>
      <c r="DH178" s="122"/>
      <c r="DI178" s="122"/>
      <c r="DJ178" s="122"/>
      <c r="DK178" s="122"/>
      <c r="DL178" s="122"/>
      <c r="DM178" s="122"/>
      <c r="DN178" s="122"/>
      <c r="DO178" s="122"/>
    </row>
    <row r="179" spans="2:119" s="105" customFormat="1" ht="13.5">
      <c r="B179" s="2"/>
      <c r="C179" s="130" t="s">
        <v>16</v>
      </c>
      <c r="D179" s="357" t="s">
        <v>29</v>
      </c>
      <c r="E179" s="357"/>
      <c r="F179" s="370"/>
      <c r="H179" s="359"/>
      <c r="I179" s="2"/>
      <c r="J179" s="2"/>
      <c r="K179" s="49"/>
      <c r="L179" s="411" t="s">
        <v>732</v>
      </c>
      <c r="M179" s="412"/>
      <c r="N179" s="412"/>
      <c r="O179" s="413"/>
      <c r="P179" s="247"/>
      <c r="Q179" s="247"/>
      <c r="R179" s="128"/>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c r="AN179" s="122"/>
      <c r="AO179" s="122"/>
      <c r="AP179" s="122"/>
      <c r="AQ179" s="122"/>
      <c r="AR179" s="122"/>
      <c r="AS179" s="122"/>
      <c r="AT179" s="122"/>
      <c r="AU179" s="122"/>
      <c r="AV179" s="122"/>
      <c r="AW179" s="122"/>
      <c r="AX179" s="122"/>
      <c r="AY179" s="122"/>
      <c r="AZ179" s="122"/>
      <c r="BA179" s="122"/>
      <c r="BB179" s="122"/>
      <c r="BC179" s="122"/>
      <c r="BD179" s="122"/>
      <c r="BE179" s="122"/>
      <c r="BF179" s="122"/>
      <c r="BG179" s="122"/>
      <c r="BH179" s="122"/>
      <c r="BI179" s="122"/>
      <c r="BJ179" s="122"/>
      <c r="BK179" s="122"/>
      <c r="BL179" s="122"/>
      <c r="BM179" s="122"/>
      <c r="BN179" s="122"/>
      <c r="BO179" s="122"/>
      <c r="BP179" s="122"/>
      <c r="BQ179" s="122"/>
      <c r="BR179" s="122"/>
      <c r="BS179" s="122"/>
      <c r="BT179" s="122"/>
      <c r="BU179" s="122"/>
      <c r="BV179" s="122"/>
      <c r="BW179" s="122"/>
      <c r="BX179" s="122"/>
      <c r="BY179" s="122"/>
      <c r="BZ179" s="122"/>
      <c r="CA179" s="122"/>
      <c r="CB179" s="122"/>
      <c r="CC179" s="122"/>
      <c r="CD179" s="122"/>
      <c r="CE179" s="122"/>
      <c r="CF179" s="122"/>
      <c r="CG179" s="122"/>
      <c r="CH179" s="122"/>
      <c r="CI179" s="122"/>
      <c r="CJ179" s="122"/>
      <c r="CK179" s="122"/>
      <c r="CL179" s="122"/>
      <c r="CM179" s="122"/>
      <c r="CN179" s="122"/>
      <c r="CO179" s="122"/>
      <c r="CP179" s="122"/>
      <c r="CQ179" s="122"/>
      <c r="CR179" s="122"/>
      <c r="CS179" s="122"/>
      <c r="CT179" s="122"/>
      <c r="CU179" s="122"/>
      <c r="CV179" s="122"/>
      <c r="CW179" s="122"/>
      <c r="CX179" s="122"/>
      <c r="CY179" s="122"/>
      <c r="CZ179" s="122"/>
      <c r="DA179" s="122"/>
      <c r="DB179" s="122"/>
      <c r="DC179" s="122"/>
      <c r="DD179" s="122"/>
      <c r="DE179" s="122"/>
      <c r="DF179" s="122"/>
      <c r="DG179" s="122"/>
      <c r="DH179" s="122"/>
      <c r="DI179" s="122"/>
      <c r="DJ179" s="122"/>
      <c r="DK179" s="122"/>
      <c r="DL179" s="122"/>
      <c r="DM179" s="122"/>
      <c r="DN179" s="122"/>
      <c r="DO179" s="122"/>
    </row>
    <row r="180" spans="2:119" s="105" customFormat="1" ht="12.75">
      <c r="B180" s="2"/>
      <c r="C180" s="130" t="s">
        <v>30</v>
      </c>
      <c r="D180" s="357" t="s">
        <v>201</v>
      </c>
      <c r="E180" s="357"/>
      <c r="F180" s="370"/>
      <c r="H180" s="359"/>
      <c r="I180" s="2"/>
      <c r="J180" s="2"/>
      <c r="K180" s="49"/>
      <c r="L180" s="397">
        <v>1</v>
      </c>
      <c r="M180" s="401" t="s">
        <v>733</v>
      </c>
      <c r="N180" s="401"/>
      <c r="O180" s="402"/>
      <c r="P180" s="247"/>
      <c r="Q180" s="247"/>
      <c r="R180" s="128"/>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c r="BM180" s="122"/>
      <c r="BN180" s="122"/>
      <c r="BO180" s="122"/>
      <c r="BP180" s="122"/>
      <c r="BQ180" s="122"/>
      <c r="BR180" s="122"/>
      <c r="BS180" s="122"/>
      <c r="BT180" s="122"/>
      <c r="BU180" s="122"/>
      <c r="BV180" s="122"/>
      <c r="BW180" s="122"/>
      <c r="BX180" s="122"/>
      <c r="BY180" s="122"/>
      <c r="BZ180" s="122"/>
      <c r="CA180" s="122"/>
      <c r="CB180" s="122"/>
      <c r="CC180" s="122"/>
      <c r="CD180" s="122"/>
      <c r="CE180" s="122"/>
      <c r="CF180" s="122"/>
      <c r="CG180" s="122"/>
      <c r="CH180" s="122"/>
      <c r="CI180" s="122"/>
      <c r="CJ180" s="122"/>
      <c r="CK180" s="122"/>
      <c r="CL180" s="122"/>
      <c r="CM180" s="122"/>
      <c r="CN180" s="122"/>
      <c r="CO180" s="122"/>
      <c r="CP180" s="122"/>
      <c r="CQ180" s="122"/>
      <c r="CR180" s="122"/>
      <c r="CS180" s="122"/>
      <c r="CT180" s="122"/>
      <c r="CU180" s="122"/>
      <c r="CV180" s="122"/>
      <c r="CW180" s="122"/>
      <c r="CX180" s="122"/>
      <c r="CY180" s="122"/>
      <c r="CZ180" s="122"/>
      <c r="DA180" s="122"/>
      <c r="DB180" s="122"/>
      <c r="DC180" s="122"/>
      <c r="DD180" s="122"/>
      <c r="DE180" s="122"/>
      <c r="DF180" s="122"/>
      <c r="DG180" s="122"/>
      <c r="DH180" s="122"/>
      <c r="DI180" s="122"/>
      <c r="DJ180" s="122"/>
      <c r="DK180" s="122"/>
      <c r="DL180" s="122"/>
      <c r="DM180" s="122"/>
      <c r="DN180" s="122"/>
      <c r="DO180" s="122"/>
    </row>
    <row r="181" spans="2:119" s="105" customFormat="1" ht="12.75">
      <c r="B181" s="2"/>
      <c r="C181" s="146" t="s">
        <v>202</v>
      </c>
      <c r="D181" s="146"/>
      <c r="E181" s="146"/>
      <c r="F181" s="370"/>
      <c r="H181" s="360"/>
      <c r="I181" s="131"/>
      <c r="J181" s="2"/>
      <c r="K181" s="49"/>
      <c r="L181" s="397">
        <v>2</v>
      </c>
      <c r="M181" s="401" t="s">
        <v>734</v>
      </c>
      <c r="N181" s="401"/>
      <c r="O181" s="402"/>
      <c r="P181" s="247"/>
      <c r="Q181" s="247"/>
      <c r="R181" s="128"/>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c r="BC181" s="122"/>
      <c r="BD181" s="122"/>
      <c r="BE181" s="122"/>
      <c r="BF181" s="122"/>
      <c r="BG181" s="122"/>
      <c r="BH181" s="122"/>
      <c r="BI181" s="122"/>
      <c r="BJ181" s="122"/>
      <c r="BK181" s="122"/>
      <c r="BL181" s="122"/>
      <c r="BM181" s="122"/>
      <c r="BN181" s="122"/>
      <c r="BO181" s="122"/>
      <c r="BP181" s="122"/>
      <c r="BQ181" s="122"/>
      <c r="BR181" s="122"/>
      <c r="BS181" s="122"/>
      <c r="BT181" s="122"/>
      <c r="BU181" s="122"/>
      <c r="BV181" s="122"/>
      <c r="BW181" s="122"/>
      <c r="BX181" s="122"/>
      <c r="BY181" s="122"/>
      <c r="BZ181" s="122"/>
      <c r="CA181" s="122"/>
      <c r="CB181" s="122"/>
      <c r="CC181" s="122"/>
      <c r="CD181" s="122"/>
      <c r="CE181" s="122"/>
      <c r="CF181" s="122"/>
      <c r="CG181" s="122"/>
      <c r="CH181" s="122"/>
      <c r="CI181" s="122"/>
      <c r="CJ181" s="122"/>
      <c r="CK181" s="122"/>
      <c r="CL181" s="122"/>
      <c r="CM181" s="122"/>
      <c r="CN181" s="122"/>
      <c r="CO181" s="122"/>
      <c r="CP181" s="122"/>
      <c r="CQ181" s="122"/>
      <c r="CR181" s="122"/>
      <c r="CS181" s="122"/>
      <c r="CT181" s="122"/>
      <c r="CU181" s="122"/>
      <c r="CV181" s="122"/>
      <c r="CW181" s="122"/>
      <c r="CX181" s="122"/>
      <c r="CY181" s="122"/>
      <c r="CZ181" s="122"/>
      <c r="DA181" s="122"/>
      <c r="DB181" s="122"/>
      <c r="DC181" s="122"/>
      <c r="DD181" s="122"/>
      <c r="DE181" s="122"/>
      <c r="DF181" s="122"/>
      <c r="DG181" s="122"/>
      <c r="DH181" s="122"/>
      <c r="DI181" s="122"/>
      <c r="DJ181" s="122"/>
      <c r="DK181" s="122"/>
      <c r="DL181" s="122"/>
      <c r="DM181" s="122"/>
      <c r="DN181" s="122"/>
      <c r="DO181" s="122"/>
    </row>
    <row r="182" spans="1:119" s="105" customFormat="1" ht="12.75">
      <c r="A182" s="2"/>
      <c r="B182" s="2"/>
      <c r="C182" s="132" t="s">
        <v>31</v>
      </c>
      <c r="D182" s="358" t="s">
        <v>32</v>
      </c>
      <c r="E182" s="358"/>
      <c r="F182" s="370"/>
      <c r="H182" s="361"/>
      <c r="I182" s="131"/>
      <c r="J182" s="2"/>
      <c r="K182" s="49"/>
      <c r="L182" s="397">
        <v>3</v>
      </c>
      <c r="M182" s="401" t="s">
        <v>735</v>
      </c>
      <c r="N182" s="401"/>
      <c r="O182" s="402"/>
      <c r="P182" s="247"/>
      <c r="Q182" s="247"/>
      <c r="R182" s="128"/>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G182" s="122"/>
      <c r="BH182" s="122"/>
      <c r="BI182" s="122"/>
      <c r="BJ182" s="122"/>
      <c r="BK182" s="122"/>
      <c r="BL182" s="122"/>
      <c r="BM182" s="122"/>
      <c r="BN182" s="122"/>
      <c r="BO182" s="122"/>
      <c r="BP182" s="122"/>
      <c r="BQ182" s="122"/>
      <c r="BR182" s="122"/>
      <c r="BS182" s="122"/>
      <c r="BT182" s="122"/>
      <c r="BU182" s="122"/>
      <c r="BV182" s="122"/>
      <c r="BW182" s="122"/>
      <c r="BX182" s="122"/>
      <c r="BY182" s="122"/>
      <c r="BZ182" s="122"/>
      <c r="CA182" s="122"/>
      <c r="CB182" s="122"/>
      <c r="CC182" s="122"/>
      <c r="CD182" s="122"/>
      <c r="CE182" s="122"/>
      <c r="CF182" s="122"/>
      <c r="CG182" s="122"/>
      <c r="CH182" s="122"/>
      <c r="CI182" s="122"/>
      <c r="CJ182" s="122"/>
      <c r="CK182" s="122"/>
      <c r="CL182" s="122"/>
      <c r="CM182" s="122"/>
      <c r="CN182" s="122"/>
      <c r="CO182" s="122"/>
      <c r="CP182" s="122"/>
      <c r="CQ182" s="122"/>
      <c r="CR182" s="122"/>
      <c r="CS182" s="122"/>
      <c r="CT182" s="122"/>
      <c r="CU182" s="122"/>
      <c r="CV182" s="122"/>
      <c r="CW182" s="122"/>
      <c r="CX182" s="122"/>
      <c r="CY182" s="122"/>
      <c r="CZ182" s="122"/>
      <c r="DA182" s="122"/>
      <c r="DB182" s="122"/>
      <c r="DC182" s="122"/>
      <c r="DD182" s="122"/>
      <c r="DE182" s="122"/>
      <c r="DF182" s="122"/>
      <c r="DG182" s="122"/>
      <c r="DH182" s="122"/>
      <c r="DI182" s="122"/>
      <c r="DJ182" s="122"/>
      <c r="DK182" s="122"/>
      <c r="DL182" s="122"/>
      <c r="DM182" s="122"/>
      <c r="DN182" s="122"/>
      <c r="DO182" s="122"/>
    </row>
    <row r="183" spans="1:119" s="105" customFormat="1" ht="12.75">
      <c r="A183" s="2"/>
      <c r="B183" s="2"/>
      <c r="C183" s="132" t="s">
        <v>33</v>
      </c>
      <c r="D183" s="358" t="s">
        <v>34</v>
      </c>
      <c r="E183" s="358"/>
      <c r="F183" s="370"/>
      <c r="H183" s="361"/>
      <c r="I183" s="131"/>
      <c r="J183" s="2"/>
      <c r="K183" s="49"/>
      <c r="L183" s="397">
        <v>4</v>
      </c>
      <c r="M183" s="401" t="s">
        <v>736</v>
      </c>
      <c r="N183" s="401"/>
      <c r="O183" s="402"/>
      <c r="P183" s="247"/>
      <c r="Q183" s="247"/>
      <c r="R183" s="128"/>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22"/>
      <c r="BD183" s="122"/>
      <c r="BE183" s="122"/>
      <c r="BF183" s="122"/>
      <c r="BG183" s="122"/>
      <c r="BH183" s="122"/>
      <c r="BI183" s="122"/>
      <c r="BJ183" s="122"/>
      <c r="BK183" s="122"/>
      <c r="BL183" s="122"/>
      <c r="BM183" s="122"/>
      <c r="BN183" s="122"/>
      <c r="BO183" s="122"/>
      <c r="BP183" s="122"/>
      <c r="BQ183" s="122"/>
      <c r="BR183" s="122"/>
      <c r="BS183" s="122"/>
      <c r="BT183" s="122"/>
      <c r="BU183" s="122"/>
      <c r="BV183" s="122"/>
      <c r="BW183" s="122"/>
      <c r="BX183" s="122"/>
      <c r="BY183" s="122"/>
      <c r="BZ183" s="122"/>
      <c r="CA183" s="122"/>
      <c r="CB183" s="122"/>
      <c r="CC183" s="122"/>
      <c r="CD183" s="122"/>
      <c r="CE183" s="122"/>
      <c r="CF183" s="122"/>
      <c r="CG183" s="122"/>
      <c r="CH183" s="122"/>
      <c r="CI183" s="122"/>
      <c r="CJ183" s="122"/>
      <c r="CK183" s="122"/>
      <c r="CL183" s="122"/>
      <c r="CM183" s="122"/>
      <c r="CN183" s="122"/>
      <c r="CO183" s="122"/>
      <c r="CP183" s="122"/>
      <c r="CQ183" s="122"/>
      <c r="CR183" s="122"/>
      <c r="CS183" s="122"/>
      <c r="CT183" s="122"/>
      <c r="CU183" s="122"/>
      <c r="CV183" s="122"/>
      <c r="CW183" s="122"/>
      <c r="CX183" s="122"/>
      <c r="CY183" s="122"/>
      <c r="CZ183" s="122"/>
      <c r="DA183" s="122"/>
      <c r="DB183" s="122"/>
      <c r="DC183" s="122"/>
      <c r="DD183" s="122"/>
      <c r="DE183" s="122"/>
      <c r="DF183" s="122"/>
      <c r="DG183" s="122"/>
      <c r="DH183" s="122"/>
      <c r="DI183" s="122"/>
      <c r="DJ183" s="122"/>
      <c r="DK183" s="122"/>
      <c r="DL183" s="122"/>
      <c r="DM183" s="122"/>
      <c r="DN183" s="122"/>
      <c r="DO183" s="122"/>
    </row>
    <row r="184" spans="1:119" s="105" customFormat="1" ht="13.5" thickBot="1">
      <c r="A184" s="2"/>
      <c r="B184" s="2"/>
      <c r="C184" s="132" t="s">
        <v>35</v>
      </c>
      <c r="D184" s="358" t="s">
        <v>36</v>
      </c>
      <c r="E184" s="358"/>
      <c r="F184" s="370"/>
      <c r="H184" s="361"/>
      <c r="I184" s="131"/>
      <c r="J184" s="2"/>
      <c r="K184" s="49"/>
      <c r="L184" s="398">
        <v>5</v>
      </c>
      <c r="M184" s="403" t="s">
        <v>737</v>
      </c>
      <c r="N184" s="403"/>
      <c r="O184" s="404"/>
      <c r="P184" s="247"/>
      <c r="Q184" s="247"/>
      <c r="R184" s="128"/>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c r="BM184" s="122"/>
      <c r="BN184" s="122"/>
      <c r="BO184" s="122"/>
      <c r="BP184" s="122"/>
      <c r="BQ184" s="122"/>
      <c r="BR184" s="122"/>
      <c r="BS184" s="122"/>
      <c r="BT184" s="122"/>
      <c r="BU184" s="122"/>
      <c r="BV184" s="122"/>
      <c r="BW184" s="122"/>
      <c r="BX184" s="122"/>
      <c r="BY184" s="122"/>
      <c r="BZ184" s="122"/>
      <c r="CA184" s="122"/>
      <c r="CB184" s="122"/>
      <c r="CC184" s="122"/>
      <c r="CD184" s="122"/>
      <c r="CE184" s="122"/>
      <c r="CF184" s="122"/>
      <c r="CG184" s="122"/>
      <c r="CH184" s="122"/>
      <c r="CI184" s="122"/>
      <c r="CJ184" s="122"/>
      <c r="CK184" s="122"/>
      <c r="CL184" s="122"/>
      <c r="CM184" s="122"/>
      <c r="CN184" s="122"/>
      <c r="CO184" s="122"/>
      <c r="CP184" s="122"/>
      <c r="CQ184" s="122"/>
      <c r="CR184" s="122"/>
      <c r="CS184" s="122"/>
      <c r="CT184" s="122"/>
      <c r="CU184" s="122"/>
      <c r="CV184" s="122"/>
      <c r="CW184" s="122"/>
      <c r="CX184" s="122"/>
      <c r="CY184" s="122"/>
      <c r="CZ184" s="122"/>
      <c r="DA184" s="122"/>
      <c r="DB184" s="122"/>
      <c r="DC184" s="122"/>
      <c r="DD184" s="122"/>
      <c r="DE184" s="122"/>
      <c r="DF184" s="122"/>
      <c r="DG184" s="122"/>
      <c r="DH184" s="122"/>
      <c r="DI184" s="122"/>
      <c r="DJ184" s="122"/>
      <c r="DK184" s="122"/>
      <c r="DL184" s="122"/>
      <c r="DM184" s="122"/>
      <c r="DN184" s="122"/>
      <c r="DO184" s="122"/>
    </row>
    <row r="185" spans="1:119" s="105" customFormat="1" ht="12.75">
      <c r="A185" s="2"/>
      <c r="B185" s="2"/>
      <c r="C185" s="132" t="s">
        <v>37</v>
      </c>
      <c r="D185" s="358" t="s">
        <v>38</v>
      </c>
      <c r="E185" s="358"/>
      <c r="F185" s="370"/>
      <c r="H185" s="361"/>
      <c r="I185" s="131"/>
      <c r="J185" s="2"/>
      <c r="K185" s="49"/>
      <c r="L185" s="49"/>
      <c r="M185" s="16"/>
      <c r="N185" s="49"/>
      <c r="O185" s="172"/>
      <c r="P185" s="247"/>
      <c r="Q185" s="247"/>
      <c r="R185" s="128"/>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c r="AN185" s="122"/>
      <c r="AO185" s="122"/>
      <c r="AP185" s="122"/>
      <c r="AQ185" s="122"/>
      <c r="AR185" s="122"/>
      <c r="AS185" s="122"/>
      <c r="AT185" s="122"/>
      <c r="AU185" s="122"/>
      <c r="AV185" s="122"/>
      <c r="AW185" s="122"/>
      <c r="AX185" s="122"/>
      <c r="AY185" s="122"/>
      <c r="AZ185" s="122"/>
      <c r="BA185" s="122"/>
      <c r="BB185" s="122"/>
      <c r="BC185" s="122"/>
      <c r="BD185" s="122"/>
      <c r="BE185" s="122"/>
      <c r="BF185" s="122"/>
      <c r="BG185" s="122"/>
      <c r="BH185" s="122"/>
      <c r="BI185" s="122"/>
      <c r="BJ185" s="122"/>
      <c r="BK185" s="122"/>
      <c r="BL185" s="122"/>
      <c r="BM185" s="122"/>
      <c r="BN185" s="122"/>
      <c r="BO185" s="122"/>
      <c r="BP185" s="122"/>
      <c r="BQ185" s="122"/>
      <c r="BR185" s="122"/>
      <c r="BS185" s="122"/>
      <c r="BT185" s="122"/>
      <c r="BU185" s="122"/>
      <c r="BV185" s="122"/>
      <c r="BW185" s="122"/>
      <c r="BX185" s="122"/>
      <c r="BY185" s="122"/>
      <c r="BZ185" s="122"/>
      <c r="CA185" s="122"/>
      <c r="CB185" s="122"/>
      <c r="CC185" s="122"/>
      <c r="CD185" s="122"/>
      <c r="CE185" s="122"/>
      <c r="CF185" s="122"/>
      <c r="CG185" s="122"/>
      <c r="CH185" s="122"/>
      <c r="CI185" s="122"/>
      <c r="CJ185" s="122"/>
      <c r="CK185" s="122"/>
      <c r="CL185" s="122"/>
      <c r="CM185" s="122"/>
      <c r="CN185" s="122"/>
      <c r="CO185" s="122"/>
      <c r="CP185" s="122"/>
      <c r="CQ185" s="122"/>
      <c r="CR185" s="122"/>
      <c r="CS185" s="122"/>
      <c r="CT185" s="122"/>
      <c r="CU185" s="122"/>
      <c r="CV185" s="122"/>
      <c r="CW185" s="122"/>
      <c r="CX185" s="122"/>
      <c r="CY185" s="122"/>
      <c r="CZ185" s="122"/>
      <c r="DA185" s="122"/>
      <c r="DB185" s="122"/>
      <c r="DC185" s="122"/>
      <c r="DD185" s="122"/>
      <c r="DE185" s="122"/>
      <c r="DF185" s="122"/>
      <c r="DG185" s="122"/>
      <c r="DH185" s="122"/>
      <c r="DI185" s="122"/>
      <c r="DJ185" s="122"/>
      <c r="DK185" s="122"/>
      <c r="DL185" s="122"/>
      <c r="DM185" s="122"/>
      <c r="DN185" s="122"/>
      <c r="DO185" s="122"/>
    </row>
    <row r="186" spans="1:119" s="105" customFormat="1" ht="12.75">
      <c r="A186" s="2"/>
      <c r="B186" s="2"/>
      <c r="C186" s="132" t="s">
        <v>39</v>
      </c>
      <c r="D186" s="358" t="s">
        <v>40</v>
      </c>
      <c r="E186" s="358"/>
      <c r="F186" s="370"/>
      <c r="H186" s="361"/>
      <c r="I186" s="131"/>
      <c r="J186" s="2"/>
      <c r="K186" s="49"/>
      <c r="L186" s="49"/>
      <c r="M186" s="16"/>
      <c r="N186" s="49"/>
      <c r="O186" s="172"/>
      <c r="P186" s="247"/>
      <c r="Q186" s="247"/>
      <c r="R186" s="128"/>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c r="BI186" s="122"/>
      <c r="BJ186" s="122"/>
      <c r="BK186" s="122"/>
      <c r="BL186" s="122"/>
      <c r="BM186" s="122"/>
      <c r="BN186" s="122"/>
      <c r="BO186" s="122"/>
      <c r="BP186" s="122"/>
      <c r="BQ186" s="122"/>
      <c r="BR186" s="122"/>
      <c r="BS186" s="122"/>
      <c r="BT186" s="122"/>
      <c r="BU186" s="122"/>
      <c r="BV186" s="122"/>
      <c r="BW186" s="122"/>
      <c r="BX186" s="122"/>
      <c r="BY186" s="122"/>
      <c r="BZ186" s="122"/>
      <c r="CA186" s="122"/>
      <c r="CB186" s="122"/>
      <c r="CC186" s="122"/>
      <c r="CD186" s="122"/>
      <c r="CE186" s="122"/>
      <c r="CF186" s="122"/>
      <c r="CG186" s="122"/>
      <c r="CH186" s="122"/>
      <c r="CI186" s="122"/>
      <c r="CJ186" s="122"/>
      <c r="CK186" s="122"/>
      <c r="CL186" s="122"/>
      <c r="CM186" s="122"/>
      <c r="CN186" s="122"/>
      <c r="CO186" s="122"/>
      <c r="CP186" s="122"/>
      <c r="CQ186" s="122"/>
      <c r="CR186" s="122"/>
      <c r="CS186" s="122"/>
      <c r="CT186" s="122"/>
      <c r="CU186" s="122"/>
      <c r="CV186" s="122"/>
      <c r="CW186" s="122"/>
      <c r="CX186" s="122"/>
      <c r="CY186" s="122"/>
      <c r="CZ186" s="122"/>
      <c r="DA186" s="122"/>
      <c r="DB186" s="122"/>
      <c r="DC186" s="122"/>
      <c r="DD186" s="122"/>
      <c r="DE186" s="122"/>
      <c r="DF186" s="122"/>
      <c r="DG186" s="122"/>
      <c r="DH186" s="122"/>
      <c r="DI186" s="122"/>
      <c r="DJ186" s="122"/>
      <c r="DK186" s="122"/>
      <c r="DL186" s="122"/>
      <c r="DM186" s="122"/>
      <c r="DN186" s="122"/>
      <c r="DO186" s="122"/>
    </row>
    <row r="187" spans="1:119" s="105" customFormat="1" ht="12.75">
      <c r="A187" s="2"/>
      <c r="B187" s="2"/>
      <c r="C187" s="132" t="s">
        <v>41</v>
      </c>
      <c r="D187" s="358" t="s">
        <v>42</v>
      </c>
      <c r="E187" s="358"/>
      <c r="F187" s="370"/>
      <c r="H187" s="361"/>
      <c r="I187" s="131"/>
      <c r="J187" s="2"/>
      <c r="K187" s="49"/>
      <c r="L187" s="49"/>
      <c r="M187" s="16"/>
      <c r="N187" s="49"/>
      <c r="O187" s="172"/>
      <c r="P187" s="247"/>
      <c r="Q187" s="247"/>
      <c r="R187" s="128"/>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2"/>
      <c r="BH187" s="122"/>
      <c r="BI187" s="122"/>
      <c r="BJ187" s="122"/>
      <c r="BK187" s="122"/>
      <c r="BL187" s="122"/>
      <c r="BM187" s="122"/>
      <c r="BN187" s="122"/>
      <c r="BO187" s="122"/>
      <c r="BP187" s="122"/>
      <c r="BQ187" s="122"/>
      <c r="BR187" s="122"/>
      <c r="BS187" s="122"/>
      <c r="BT187" s="122"/>
      <c r="BU187" s="122"/>
      <c r="BV187" s="122"/>
      <c r="BW187" s="122"/>
      <c r="BX187" s="122"/>
      <c r="BY187" s="122"/>
      <c r="BZ187" s="122"/>
      <c r="CA187" s="122"/>
      <c r="CB187" s="122"/>
      <c r="CC187" s="122"/>
      <c r="CD187" s="122"/>
      <c r="CE187" s="122"/>
      <c r="CF187" s="122"/>
      <c r="CG187" s="122"/>
      <c r="CH187" s="122"/>
      <c r="CI187" s="122"/>
      <c r="CJ187" s="122"/>
      <c r="CK187" s="122"/>
      <c r="CL187" s="122"/>
      <c r="CM187" s="122"/>
      <c r="CN187" s="122"/>
      <c r="CO187" s="122"/>
      <c r="CP187" s="122"/>
      <c r="CQ187" s="122"/>
      <c r="CR187" s="122"/>
      <c r="CS187" s="122"/>
      <c r="CT187" s="122"/>
      <c r="CU187" s="122"/>
      <c r="CV187" s="122"/>
      <c r="CW187" s="122"/>
      <c r="CX187" s="122"/>
      <c r="CY187" s="122"/>
      <c r="CZ187" s="122"/>
      <c r="DA187" s="122"/>
      <c r="DB187" s="122"/>
      <c r="DC187" s="122"/>
      <c r="DD187" s="122"/>
      <c r="DE187" s="122"/>
      <c r="DF187" s="122"/>
      <c r="DG187" s="122"/>
      <c r="DH187" s="122"/>
      <c r="DI187" s="122"/>
      <c r="DJ187" s="122"/>
      <c r="DK187" s="122"/>
      <c r="DL187" s="122"/>
      <c r="DM187" s="122"/>
      <c r="DN187" s="122"/>
      <c r="DO187" s="122"/>
    </row>
    <row r="188" spans="1:119" s="105" customFormat="1" ht="12.75">
      <c r="A188" s="2"/>
      <c r="B188" s="2"/>
      <c r="C188" s="132" t="s">
        <v>43</v>
      </c>
      <c r="D188" s="358" t="s">
        <v>44</v>
      </c>
      <c r="E188" s="358"/>
      <c r="F188" s="370"/>
      <c r="H188" s="361"/>
      <c r="I188" s="131"/>
      <c r="J188" s="2"/>
      <c r="K188" s="49"/>
      <c r="L188" s="49"/>
      <c r="M188" s="16"/>
      <c r="N188" s="49"/>
      <c r="O188" s="172"/>
      <c r="P188" s="247"/>
      <c r="Q188" s="247"/>
      <c r="R188" s="128"/>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c r="BM188" s="122"/>
      <c r="BN188" s="122"/>
      <c r="BO188" s="122"/>
      <c r="BP188" s="122"/>
      <c r="BQ188" s="122"/>
      <c r="BR188" s="122"/>
      <c r="BS188" s="122"/>
      <c r="BT188" s="122"/>
      <c r="BU188" s="122"/>
      <c r="BV188" s="122"/>
      <c r="BW188" s="122"/>
      <c r="BX188" s="122"/>
      <c r="BY188" s="122"/>
      <c r="BZ188" s="122"/>
      <c r="CA188" s="122"/>
      <c r="CB188" s="122"/>
      <c r="CC188" s="122"/>
      <c r="CD188" s="122"/>
      <c r="CE188" s="122"/>
      <c r="CF188" s="122"/>
      <c r="CG188" s="122"/>
      <c r="CH188" s="122"/>
      <c r="CI188" s="122"/>
      <c r="CJ188" s="122"/>
      <c r="CK188" s="122"/>
      <c r="CL188" s="122"/>
      <c r="CM188" s="122"/>
      <c r="CN188" s="122"/>
      <c r="CO188" s="122"/>
      <c r="CP188" s="122"/>
      <c r="CQ188" s="122"/>
      <c r="CR188" s="122"/>
      <c r="CS188" s="122"/>
      <c r="CT188" s="122"/>
      <c r="CU188" s="122"/>
      <c r="CV188" s="122"/>
      <c r="CW188" s="122"/>
      <c r="CX188" s="122"/>
      <c r="CY188" s="122"/>
      <c r="CZ188" s="122"/>
      <c r="DA188" s="122"/>
      <c r="DB188" s="122"/>
      <c r="DC188" s="122"/>
      <c r="DD188" s="122"/>
      <c r="DE188" s="122"/>
      <c r="DF188" s="122"/>
      <c r="DG188" s="122"/>
      <c r="DH188" s="122"/>
      <c r="DI188" s="122"/>
      <c r="DJ188" s="122"/>
      <c r="DK188" s="122"/>
      <c r="DL188" s="122"/>
      <c r="DM188" s="122"/>
      <c r="DN188" s="122"/>
      <c r="DO188" s="122"/>
    </row>
    <row r="189" spans="1:119" s="105" customFormat="1" ht="12.75">
      <c r="A189" s="2"/>
      <c r="B189" s="2"/>
      <c r="C189" s="132" t="s">
        <v>45</v>
      </c>
      <c r="D189" s="358" t="s">
        <v>46</v>
      </c>
      <c r="E189" s="358"/>
      <c r="F189" s="370"/>
      <c r="H189" s="361"/>
      <c r="I189" s="131"/>
      <c r="J189" s="2"/>
      <c r="K189" s="49"/>
      <c r="L189" s="49"/>
      <c r="M189" s="16"/>
      <c r="N189" s="49"/>
      <c r="O189" s="172"/>
      <c r="P189" s="247"/>
      <c r="Q189" s="247"/>
      <c r="R189" s="128"/>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c r="BC189" s="122"/>
      <c r="BD189" s="122"/>
      <c r="BE189" s="122"/>
      <c r="BF189" s="122"/>
      <c r="BG189" s="122"/>
      <c r="BH189" s="122"/>
      <c r="BI189" s="122"/>
      <c r="BJ189" s="122"/>
      <c r="BK189" s="122"/>
      <c r="BL189" s="122"/>
      <c r="BM189" s="122"/>
      <c r="BN189" s="122"/>
      <c r="BO189" s="122"/>
      <c r="BP189" s="122"/>
      <c r="BQ189" s="122"/>
      <c r="BR189" s="122"/>
      <c r="BS189" s="122"/>
      <c r="BT189" s="122"/>
      <c r="BU189" s="122"/>
      <c r="BV189" s="122"/>
      <c r="BW189" s="122"/>
      <c r="BX189" s="122"/>
      <c r="BY189" s="122"/>
      <c r="BZ189" s="122"/>
      <c r="CA189" s="122"/>
      <c r="CB189" s="122"/>
      <c r="CC189" s="122"/>
      <c r="CD189" s="122"/>
      <c r="CE189" s="122"/>
      <c r="CF189" s="122"/>
      <c r="CG189" s="122"/>
      <c r="CH189" s="122"/>
      <c r="CI189" s="122"/>
      <c r="CJ189" s="122"/>
      <c r="CK189" s="122"/>
      <c r="CL189" s="122"/>
      <c r="CM189" s="122"/>
      <c r="CN189" s="122"/>
      <c r="CO189" s="122"/>
      <c r="CP189" s="122"/>
      <c r="CQ189" s="122"/>
      <c r="CR189" s="122"/>
      <c r="CS189" s="122"/>
      <c r="CT189" s="122"/>
      <c r="CU189" s="122"/>
      <c r="CV189" s="122"/>
      <c r="CW189" s="122"/>
      <c r="CX189" s="122"/>
      <c r="CY189" s="122"/>
      <c r="CZ189" s="122"/>
      <c r="DA189" s="122"/>
      <c r="DB189" s="122"/>
      <c r="DC189" s="122"/>
      <c r="DD189" s="122"/>
      <c r="DE189" s="122"/>
      <c r="DF189" s="122"/>
      <c r="DG189" s="122"/>
      <c r="DH189" s="122"/>
      <c r="DI189" s="122"/>
      <c r="DJ189" s="122"/>
      <c r="DK189" s="122"/>
      <c r="DL189" s="122"/>
      <c r="DM189" s="122"/>
      <c r="DN189" s="122"/>
      <c r="DO189" s="122"/>
    </row>
    <row r="190" spans="1:119" s="105" customFormat="1" ht="12.75">
      <c r="A190" s="2"/>
      <c r="B190" s="2"/>
      <c r="C190" s="132" t="s">
        <v>349</v>
      </c>
      <c r="D190" s="358" t="s">
        <v>47</v>
      </c>
      <c r="E190" s="358"/>
      <c r="F190" s="370"/>
      <c r="H190" s="361"/>
      <c r="I190" s="131"/>
      <c r="J190" s="2"/>
      <c r="K190" s="49"/>
      <c r="L190" s="49"/>
      <c r="M190" s="16"/>
      <c r="N190" s="49"/>
      <c r="O190" s="172"/>
      <c r="P190" s="247"/>
      <c r="Q190" s="247"/>
      <c r="R190" s="128"/>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c r="AN190" s="122"/>
      <c r="AO190" s="122"/>
      <c r="AP190" s="122"/>
      <c r="AQ190" s="122"/>
      <c r="AR190" s="122"/>
      <c r="AS190" s="122"/>
      <c r="AT190" s="122"/>
      <c r="AU190" s="122"/>
      <c r="AV190" s="122"/>
      <c r="AW190" s="122"/>
      <c r="AX190" s="122"/>
      <c r="AY190" s="122"/>
      <c r="AZ190" s="122"/>
      <c r="BA190" s="122"/>
      <c r="BB190" s="122"/>
      <c r="BC190" s="122"/>
      <c r="BD190" s="122"/>
      <c r="BE190" s="122"/>
      <c r="BF190" s="122"/>
      <c r="BG190" s="122"/>
      <c r="BH190" s="122"/>
      <c r="BI190" s="122"/>
      <c r="BJ190" s="122"/>
      <c r="BK190" s="122"/>
      <c r="BL190" s="122"/>
      <c r="BM190" s="122"/>
      <c r="BN190" s="122"/>
      <c r="BO190" s="122"/>
      <c r="BP190" s="122"/>
      <c r="BQ190" s="122"/>
      <c r="BR190" s="122"/>
      <c r="BS190" s="122"/>
      <c r="BT190" s="122"/>
      <c r="BU190" s="122"/>
      <c r="BV190" s="122"/>
      <c r="BW190" s="122"/>
      <c r="BX190" s="122"/>
      <c r="BY190" s="122"/>
      <c r="BZ190" s="122"/>
      <c r="CA190" s="122"/>
      <c r="CB190" s="122"/>
      <c r="CC190" s="122"/>
      <c r="CD190" s="122"/>
      <c r="CE190" s="122"/>
      <c r="CF190" s="122"/>
      <c r="CG190" s="122"/>
      <c r="CH190" s="122"/>
      <c r="CI190" s="122"/>
      <c r="CJ190" s="122"/>
      <c r="CK190" s="122"/>
      <c r="CL190" s="122"/>
      <c r="CM190" s="122"/>
      <c r="CN190" s="122"/>
      <c r="CO190" s="122"/>
      <c r="CP190" s="122"/>
      <c r="CQ190" s="122"/>
      <c r="CR190" s="122"/>
      <c r="CS190" s="122"/>
      <c r="CT190" s="122"/>
      <c r="CU190" s="122"/>
      <c r="CV190" s="122"/>
      <c r="CW190" s="122"/>
      <c r="CX190" s="122"/>
      <c r="CY190" s="122"/>
      <c r="CZ190" s="122"/>
      <c r="DA190" s="122"/>
      <c r="DB190" s="122"/>
      <c r="DC190" s="122"/>
      <c r="DD190" s="122"/>
      <c r="DE190" s="122"/>
      <c r="DF190" s="122"/>
      <c r="DG190" s="122"/>
      <c r="DH190" s="122"/>
      <c r="DI190" s="122"/>
      <c r="DJ190" s="122"/>
      <c r="DK190" s="122"/>
      <c r="DL190" s="122"/>
      <c r="DM190" s="122"/>
      <c r="DN190" s="122"/>
      <c r="DO190" s="122"/>
    </row>
    <row r="191" spans="1:119" s="105" customFormat="1" ht="12.75">
      <c r="A191" s="2"/>
      <c r="B191" s="2"/>
      <c r="C191" s="132" t="s">
        <v>48</v>
      </c>
      <c r="D191" s="358" t="s">
        <v>49</v>
      </c>
      <c r="E191" s="358"/>
      <c r="F191" s="370"/>
      <c r="H191" s="361"/>
      <c r="I191" s="131"/>
      <c r="J191" s="2"/>
      <c r="K191" s="49"/>
      <c r="L191" s="49"/>
      <c r="M191" s="16"/>
      <c r="N191" s="49"/>
      <c r="O191" s="172"/>
      <c r="P191" s="247"/>
      <c r="Q191" s="247"/>
      <c r="R191" s="128"/>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22"/>
      <c r="BR191" s="122"/>
      <c r="BS191" s="122"/>
      <c r="BT191" s="122"/>
      <c r="BU191" s="122"/>
      <c r="BV191" s="122"/>
      <c r="BW191" s="122"/>
      <c r="BX191" s="122"/>
      <c r="BY191" s="122"/>
      <c r="BZ191" s="122"/>
      <c r="CA191" s="122"/>
      <c r="CB191" s="122"/>
      <c r="CC191" s="122"/>
      <c r="CD191" s="122"/>
      <c r="CE191" s="122"/>
      <c r="CF191" s="122"/>
      <c r="CG191" s="122"/>
      <c r="CH191" s="122"/>
      <c r="CI191" s="122"/>
      <c r="CJ191" s="122"/>
      <c r="CK191" s="122"/>
      <c r="CL191" s="122"/>
      <c r="CM191" s="122"/>
      <c r="CN191" s="122"/>
      <c r="CO191" s="122"/>
      <c r="CP191" s="122"/>
      <c r="CQ191" s="122"/>
      <c r="CR191" s="122"/>
      <c r="CS191" s="122"/>
      <c r="CT191" s="122"/>
      <c r="CU191" s="122"/>
      <c r="CV191" s="122"/>
      <c r="CW191" s="122"/>
      <c r="CX191" s="122"/>
      <c r="CY191" s="122"/>
      <c r="CZ191" s="122"/>
      <c r="DA191" s="122"/>
      <c r="DB191" s="122"/>
      <c r="DC191" s="122"/>
      <c r="DD191" s="122"/>
      <c r="DE191" s="122"/>
      <c r="DF191" s="122"/>
      <c r="DG191" s="122"/>
      <c r="DH191" s="122"/>
      <c r="DI191" s="122"/>
      <c r="DJ191" s="122"/>
      <c r="DK191" s="122"/>
      <c r="DL191" s="122"/>
      <c r="DM191" s="122"/>
      <c r="DN191" s="122"/>
      <c r="DO191" s="122"/>
    </row>
    <row r="192" spans="1:119" s="105" customFormat="1" ht="12.75">
      <c r="A192" s="2"/>
      <c r="B192" s="2"/>
      <c r="C192" s="132" t="s">
        <v>50</v>
      </c>
      <c r="D192" s="358" t="s">
        <v>51</v>
      </c>
      <c r="E192" s="358"/>
      <c r="F192" s="370"/>
      <c r="H192" s="361"/>
      <c r="I192" s="131"/>
      <c r="J192" s="2"/>
      <c r="K192" s="49"/>
      <c r="L192" s="49"/>
      <c r="M192" s="16"/>
      <c r="N192" s="49"/>
      <c r="O192" s="172"/>
      <c r="P192" s="247"/>
      <c r="Q192" s="247"/>
      <c r="R192" s="128"/>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c r="AN192" s="122"/>
      <c r="AO192" s="122"/>
      <c r="AP192" s="122"/>
      <c r="AQ192" s="122"/>
      <c r="AR192" s="122"/>
      <c r="AS192" s="122"/>
      <c r="AT192" s="122"/>
      <c r="AU192" s="122"/>
      <c r="AV192" s="122"/>
      <c r="AW192" s="122"/>
      <c r="AX192" s="122"/>
      <c r="AY192" s="122"/>
      <c r="AZ192" s="122"/>
      <c r="BA192" s="122"/>
      <c r="BB192" s="122"/>
      <c r="BC192" s="122"/>
      <c r="BD192" s="122"/>
      <c r="BE192" s="122"/>
      <c r="BF192" s="122"/>
      <c r="BG192" s="122"/>
      <c r="BH192" s="122"/>
      <c r="BI192" s="122"/>
      <c r="BJ192" s="122"/>
      <c r="BK192" s="122"/>
      <c r="BL192" s="122"/>
      <c r="BM192" s="122"/>
      <c r="BN192" s="122"/>
      <c r="BO192" s="122"/>
      <c r="BP192" s="122"/>
      <c r="BQ192" s="122"/>
      <c r="BR192" s="122"/>
      <c r="BS192" s="122"/>
      <c r="BT192" s="122"/>
      <c r="BU192" s="122"/>
      <c r="BV192" s="122"/>
      <c r="BW192" s="122"/>
      <c r="BX192" s="122"/>
      <c r="BY192" s="122"/>
      <c r="BZ192" s="122"/>
      <c r="CA192" s="122"/>
      <c r="CB192" s="122"/>
      <c r="CC192" s="122"/>
      <c r="CD192" s="122"/>
      <c r="CE192" s="122"/>
      <c r="CF192" s="122"/>
      <c r="CG192" s="122"/>
      <c r="CH192" s="122"/>
      <c r="CI192" s="122"/>
      <c r="CJ192" s="122"/>
      <c r="CK192" s="122"/>
      <c r="CL192" s="122"/>
      <c r="CM192" s="122"/>
      <c r="CN192" s="122"/>
      <c r="CO192" s="122"/>
      <c r="CP192" s="122"/>
      <c r="CQ192" s="122"/>
      <c r="CR192" s="122"/>
      <c r="CS192" s="122"/>
      <c r="CT192" s="122"/>
      <c r="CU192" s="122"/>
      <c r="CV192" s="122"/>
      <c r="CW192" s="122"/>
      <c r="CX192" s="122"/>
      <c r="CY192" s="122"/>
      <c r="CZ192" s="122"/>
      <c r="DA192" s="122"/>
      <c r="DB192" s="122"/>
      <c r="DC192" s="122"/>
      <c r="DD192" s="122"/>
      <c r="DE192" s="122"/>
      <c r="DF192" s="122"/>
      <c r="DG192" s="122"/>
      <c r="DH192" s="122"/>
      <c r="DI192" s="122"/>
      <c r="DJ192" s="122"/>
      <c r="DK192" s="122"/>
      <c r="DL192" s="122"/>
      <c r="DM192" s="122"/>
      <c r="DN192" s="122"/>
      <c r="DO192" s="122"/>
    </row>
    <row r="193" spans="1:119" s="105" customFormat="1" ht="12.75">
      <c r="A193" s="2"/>
      <c r="B193" s="2"/>
      <c r="C193" s="132" t="s">
        <v>73</v>
      </c>
      <c r="D193" s="358" t="s">
        <v>52</v>
      </c>
      <c r="E193" s="358"/>
      <c r="F193" s="371"/>
      <c r="H193" s="361"/>
      <c r="I193" s="127"/>
      <c r="K193" s="49"/>
      <c r="L193" s="49"/>
      <c r="M193" s="16"/>
      <c r="N193" s="49"/>
      <c r="O193" s="172"/>
      <c r="P193" s="247"/>
      <c r="Q193" s="247"/>
      <c r="R193" s="128"/>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22"/>
      <c r="BF193" s="122"/>
      <c r="BG193" s="122"/>
      <c r="BH193" s="122"/>
      <c r="BI193" s="122"/>
      <c r="BJ193" s="122"/>
      <c r="BK193" s="122"/>
      <c r="BL193" s="122"/>
      <c r="BM193" s="122"/>
      <c r="BN193" s="122"/>
      <c r="BO193" s="122"/>
      <c r="BP193" s="122"/>
      <c r="BQ193" s="122"/>
      <c r="BR193" s="122"/>
      <c r="BS193" s="122"/>
      <c r="BT193" s="122"/>
      <c r="BU193" s="122"/>
      <c r="BV193" s="122"/>
      <c r="BW193" s="122"/>
      <c r="BX193" s="122"/>
      <c r="BY193" s="122"/>
      <c r="BZ193" s="122"/>
      <c r="CA193" s="122"/>
      <c r="CB193" s="122"/>
      <c r="CC193" s="122"/>
      <c r="CD193" s="122"/>
      <c r="CE193" s="122"/>
      <c r="CF193" s="122"/>
      <c r="CG193" s="122"/>
      <c r="CH193" s="122"/>
      <c r="CI193" s="122"/>
      <c r="CJ193" s="122"/>
      <c r="CK193" s="122"/>
      <c r="CL193" s="122"/>
      <c r="CM193" s="122"/>
      <c r="CN193" s="122"/>
      <c r="CO193" s="122"/>
      <c r="CP193" s="122"/>
      <c r="CQ193" s="122"/>
      <c r="CR193" s="122"/>
      <c r="CS193" s="122"/>
      <c r="CT193" s="122"/>
      <c r="CU193" s="122"/>
      <c r="CV193" s="122"/>
      <c r="CW193" s="122"/>
      <c r="CX193" s="122"/>
      <c r="CY193" s="122"/>
      <c r="CZ193" s="122"/>
      <c r="DA193" s="122"/>
      <c r="DB193" s="122"/>
      <c r="DC193" s="122"/>
      <c r="DD193" s="122"/>
      <c r="DE193" s="122"/>
      <c r="DF193" s="122"/>
      <c r="DG193" s="122"/>
      <c r="DH193" s="122"/>
      <c r="DI193" s="122"/>
      <c r="DJ193" s="122"/>
      <c r="DK193" s="122"/>
      <c r="DL193" s="122"/>
      <c r="DM193" s="122"/>
      <c r="DN193" s="122"/>
      <c r="DO193" s="122"/>
    </row>
    <row r="194" spans="5:119" s="105" customFormat="1" ht="12.75">
      <c r="E194" s="133"/>
      <c r="I194" s="134"/>
      <c r="K194" s="49"/>
      <c r="L194" s="49"/>
      <c r="M194" s="16"/>
      <c r="N194" s="49"/>
      <c r="O194" s="172"/>
      <c r="P194" s="247"/>
      <c r="Q194" s="247"/>
      <c r="R194" s="128"/>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c r="AN194" s="122"/>
      <c r="AO194" s="122"/>
      <c r="AP194" s="122"/>
      <c r="AQ194" s="122"/>
      <c r="AR194" s="122"/>
      <c r="AS194" s="122"/>
      <c r="AT194" s="122"/>
      <c r="AU194" s="122"/>
      <c r="AV194" s="122"/>
      <c r="AW194" s="122"/>
      <c r="AX194" s="122"/>
      <c r="AY194" s="122"/>
      <c r="AZ194" s="122"/>
      <c r="BA194" s="122"/>
      <c r="BB194" s="122"/>
      <c r="BC194" s="122"/>
      <c r="BD194" s="122"/>
      <c r="BE194" s="122"/>
      <c r="BF194" s="122"/>
      <c r="BG194" s="122"/>
      <c r="BH194" s="122"/>
      <c r="BI194" s="122"/>
      <c r="BJ194" s="122"/>
      <c r="BK194" s="122"/>
      <c r="BL194" s="122"/>
      <c r="BM194" s="122"/>
      <c r="BN194" s="122"/>
      <c r="BO194" s="122"/>
      <c r="BP194" s="122"/>
      <c r="BQ194" s="122"/>
      <c r="BR194" s="122"/>
      <c r="BS194" s="122"/>
      <c r="BT194" s="122"/>
      <c r="BU194" s="122"/>
      <c r="BV194" s="122"/>
      <c r="BW194" s="122"/>
      <c r="BX194" s="122"/>
      <c r="BY194" s="122"/>
      <c r="BZ194" s="122"/>
      <c r="CA194" s="122"/>
      <c r="CB194" s="122"/>
      <c r="CC194" s="122"/>
      <c r="CD194" s="122"/>
      <c r="CE194" s="122"/>
      <c r="CF194" s="122"/>
      <c r="CG194" s="122"/>
      <c r="CH194" s="122"/>
      <c r="CI194" s="122"/>
      <c r="CJ194" s="122"/>
      <c r="CK194" s="122"/>
      <c r="CL194" s="122"/>
      <c r="CM194" s="122"/>
      <c r="CN194" s="122"/>
      <c r="CO194" s="122"/>
      <c r="CP194" s="122"/>
      <c r="CQ194" s="122"/>
      <c r="CR194" s="122"/>
      <c r="CS194" s="122"/>
      <c r="CT194" s="122"/>
      <c r="CU194" s="122"/>
      <c r="CV194" s="122"/>
      <c r="CW194" s="122"/>
      <c r="CX194" s="122"/>
      <c r="CY194" s="122"/>
      <c r="CZ194" s="122"/>
      <c r="DA194" s="122"/>
      <c r="DB194" s="122"/>
      <c r="DC194" s="122"/>
      <c r="DD194" s="122"/>
      <c r="DE194" s="122"/>
      <c r="DF194" s="122"/>
      <c r="DG194" s="122"/>
      <c r="DH194" s="122"/>
      <c r="DI194" s="122"/>
      <c r="DJ194" s="122"/>
      <c r="DK194" s="122"/>
      <c r="DL194" s="122"/>
      <c r="DM194" s="122"/>
      <c r="DN194" s="122"/>
      <c r="DO194" s="122"/>
    </row>
    <row r="195" spans="5:119" s="105" customFormat="1" ht="12.75">
      <c r="E195" s="133"/>
      <c r="I195" s="134"/>
      <c r="K195" s="49"/>
      <c r="L195" s="49"/>
      <c r="M195" s="16"/>
      <c r="N195" s="49"/>
      <c r="O195" s="172"/>
      <c r="P195" s="247"/>
      <c r="Q195" s="247"/>
      <c r="R195" s="128"/>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c r="AN195" s="122"/>
      <c r="AO195" s="122"/>
      <c r="AP195" s="122"/>
      <c r="AQ195" s="122"/>
      <c r="AR195" s="122"/>
      <c r="AS195" s="122"/>
      <c r="AT195" s="122"/>
      <c r="AU195" s="122"/>
      <c r="AV195" s="122"/>
      <c r="AW195" s="122"/>
      <c r="AX195" s="122"/>
      <c r="AY195" s="122"/>
      <c r="AZ195" s="122"/>
      <c r="BA195" s="122"/>
      <c r="BB195" s="122"/>
      <c r="BC195" s="122"/>
      <c r="BD195" s="122"/>
      <c r="BE195" s="122"/>
      <c r="BF195" s="122"/>
      <c r="BG195" s="122"/>
      <c r="BH195" s="122"/>
      <c r="BI195" s="122"/>
      <c r="BJ195" s="122"/>
      <c r="BK195" s="122"/>
      <c r="BL195" s="122"/>
      <c r="BM195" s="122"/>
      <c r="BN195" s="122"/>
      <c r="BO195" s="122"/>
      <c r="BP195" s="122"/>
      <c r="BQ195" s="122"/>
      <c r="BR195" s="122"/>
      <c r="BS195" s="122"/>
      <c r="BT195" s="122"/>
      <c r="BU195" s="122"/>
      <c r="BV195" s="122"/>
      <c r="BW195" s="122"/>
      <c r="BX195" s="122"/>
      <c r="BY195" s="122"/>
      <c r="BZ195" s="122"/>
      <c r="CA195" s="122"/>
      <c r="CB195" s="122"/>
      <c r="CC195" s="122"/>
      <c r="CD195" s="122"/>
      <c r="CE195" s="122"/>
      <c r="CF195" s="122"/>
      <c r="CG195" s="122"/>
      <c r="CH195" s="122"/>
      <c r="CI195" s="122"/>
      <c r="CJ195" s="122"/>
      <c r="CK195" s="122"/>
      <c r="CL195" s="122"/>
      <c r="CM195" s="122"/>
      <c r="CN195" s="122"/>
      <c r="CO195" s="122"/>
      <c r="CP195" s="122"/>
      <c r="CQ195" s="122"/>
      <c r="CR195" s="122"/>
      <c r="CS195" s="122"/>
      <c r="CT195" s="122"/>
      <c r="CU195" s="122"/>
      <c r="CV195" s="122"/>
      <c r="CW195" s="122"/>
      <c r="CX195" s="122"/>
      <c r="CY195" s="122"/>
      <c r="CZ195" s="122"/>
      <c r="DA195" s="122"/>
      <c r="DB195" s="122"/>
      <c r="DC195" s="122"/>
      <c r="DD195" s="122"/>
      <c r="DE195" s="122"/>
      <c r="DF195" s="122"/>
      <c r="DG195" s="122"/>
      <c r="DH195" s="122"/>
      <c r="DI195" s="122"/>
      <c r="DJ195" s="122"/>
      <c r="DK195" s="122"/>
      <c r="DL195" s="122"/>
      <c r="DM195" s="122"/>
      <c r="DN195" s="122"/>
      <c r="DO195" s="122"/>
    </row>
    <row r="196" spans="5:119" s="105" customFormat="1" ht="12.75">
      <c r="E196" s="133"/>
      <c r="I196" s="134"/>
      <c r="K196" s="49"/>
      <c r="L196" s="49"/>
      <c r="M196" s="16"/>
      <c r="N196" s="49"/>
      <c r="O196" s="172"/>
      <c r="P196" s="247"/>
      <c r="Q196" s="247"/>
      <c r="R196" s="128"/>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c r="AN196" s="122"/>
      <c r="AO196" s="122"/>
      <c r="AP196" s="122"/>
      <c r="AQ196" s="122"/>
      <c r="AR196" s="122"/>
      <c r="AS196" s="122"/>
      <c r="AT196" s="122"/>
      <c r="AU196" s="122"/>
      <c r="AV196" s="122"/>
      <c r="AW196" s="122"/>
      <c r="AX196" s="122"/>
      <c r="AY196" s="122"/>
      <c r="AZ196" s="122"/>
      <c r="BA196" s="122"/>
      <c r="BB196" s="122"/>
      <c r="BC196" s="122"/>
      <c r="BD196" s="122"/>
      <c r="BE196" s="122"/>
      <c r="BF196" s="122"/>
      <c r="BG196" s="122"/>
      <c r="BH196" s="122"/>
      <c r="BI196" s="122"/>
      <c r="BJ196" s="122"/>
      <c r="BK196" s="122"/>
      <c r="BL196" s="122"/>
      <c r="BM196" s="122"/>
      <c r="BN196" s="122"/>
      <c r="BO196" s="122"/>
      <c r="BP196" s="122"/>
      <c r="BQ196" s="122"/>
      <c r="BR196" s="122"/>
      <c r="BS196" s="122"/>
      <c r="BT196" s="122"/>
      <c r="BU196" s="122"/>
      <c r="BV196" s="122"/>
      <c r="BW196" s="122"/>
      <c r="BX196" s="122"/>
      <c r="BY196" s="122"/>
      <c r="BZ196" s="122"/>
      <c r="CA196" s="122"/>
      <c r="CB196" s="122"/>
      <c r="CC196" s="122"/>
      <c r="CD196" s="122"/>
      <c r="CE196" s="122"/>
      <c r="CF196" s="122"/>
      <c r="CG196" s="122"/>
      <c r="CH196" s="122"/>
      <c r="CI196" s="122"/>
      <c r="CJ196" s="122"/>
      <c r="CK196" s="122"/>
      <c r="CL196" s="122"/>
      <c r="CM196" s="122"/>
      <c r="CN196" s="122"/>
      <c r="CO196" s="122"/>
      <c r="CP196" s="122"/>
      <c r="CQ196" s="122"/>
      <c r="CR196" s="122"/>
      <c r="CS196" s="122"/>
      <c r="CT196" s="122"/>
      <c r="CU196" s="122"/>
      <c r="CV196" s="122"/>
      <c r="CW196" s="122"/>
      <c r="CX196" s="122"/>
      <c r="CY196" s="122"/>
      <c r="CZ196" s="122"/>
      <c r="DA196" s="122"/>
      <c r="DB196" s="122"/>
      <c r="DC196" s="122"/>
      <c r="DD196" s="122"/>
      <c r="DE196" s="122"/>
      <c r="DF196" s="122"/>
      <c r="DG196" s="122"/>
      <c r="DH196" s="122"/>
      <c r="DI196" s="122"/>
      <c r="DJ196" s="122"/>
      <c r="DK196" s="122"/>
      <c r="DL196" s="122"/>
      <c r="DM196" s="122"/>
      <c r="DN196" s="122"/>
      <c r="DO196" s="122"/>
    </row>
    <row r="197" spans="5:119" s="105" customFormat="1" ht="12.75">
      <c r="E197" s="133"/>
      <c r="I197" s="134"/>
      <c r="K197" s="49"/>
      <c r="L197" s="49"/>
      <c r="M197" s="16"/>
      <c r="N197" s="49"/>
      <c r="O197" s="172"/>
      <c r="P197" s="247"/>
      <c r="Q197" s="247"/>
      <c r="R197" s="128"/>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2"/>
      <c r="AP197" s="122"/>
      <c r="AQ197" s="122"/>
      <c r="AR197" s="122"/>
      <c r="AS197" s="122"/>
      <c r="AT197" s="122"/>
      <c r="AU197" s="122"/>
      <c r="AV197" s="122"/>
      <c r="AW197" s="122"/>
      <c r="AX197" s="122"/>
      <c r="AY197" s="122"/>
      <c r="AZ197" s="122"/>
      <c r="BA197" s="122"/>
      <c r="BB197" s="122"/>
      <c r="BC197" s="122"/>
      <c r="BD197" s="122"/>
      <c r="BE197" s="122"/>
      <c r="BF197" s="122"/>
      <c r="BG197" s="122"/>
      <c r="BH197" s="122"/>
      <c r="BI197" s="122"/>
      <c r="BJ197" s="122"/>
      <c r="BK197" s="122"/>
      <c r="BL197" s="122"/>
      <c r="BM197" s="122"/>
      <c r="BN197" s="122"/>
      <c r="BO197" s="122"/>
      <c r="BP197" s="122"/>
      <c r="BQ197" s="122"/>
      <c r="BR197" s="122"/>
      <c r="BS197" s="122"/>
      <c r="BT197" s="122"/>
      <c r="BU197" s="122"/>
      <c r="BV197" s="122"/>
      <c r="BW197" s="122"/>
      <c r="BX197" s="122"/>
      <c r="BY197" s="122"/>
      <c r="BZ197" s="122"/>
      <c r="CA197" s="122"/>
      <c r="CB197" s="122"/>
      <c r="CC197" s="122"/>
      <c r="CD197" s="122"/>
      <c r="CE197" s="122"/>
      <c r="CF197" s="122"/>
      <c r="CG197" s="122"/>
      <c r="CH197" s="122"/>
      <c r="CI197" s="122"/>
      <c r="CJ197" s="122"/>
      <c r="CK197" s="122"/>
      <c r="CL197" s="122"/>
      <c r="CM197" s="122"/>
      <c r="CN197" s="122"/>
      <c r="CO197" s="122"/>
      <c r="CP197" s="122"/>
      <c r="CQ197" s="122"/>
      <c r="CR197" s="122"/>
      <c r="CS197" s="122"/>
      <c r="CT197" s="122"/>
      <c r="CU197" s="122"/>
      <c r="CV197" s="122"/>
      <c r="CW197" s="122"/>
      <c r="CX197" s="122"/>
      <c r="CY197" s="122"/>
      <c r="CZ197" s="122"/>
      <c r="DA197" s="122"/>
      <c r="DB197" s="122"/>
      <c r="DC197" s="122"/>
      <c r="DD197" s="122"/>
      <c r="DE197" s="122"/>
      <c r="DF197" s="122"/>
      <c r="DG197" s="122"/>
      <c r="DH197" s="122"/>
      <c r="DI197" s="122"/>
      <c r="DJ197" s="122"/>
      <c r="DK197" s="122"/>
      <c r="DL197" s="122"/>
      <c r="DM197" s="122"/>
      <c r="DN197" s="122"/>
      <c r="DO197" s="122"/>
    </row>
    <row r="198" spans="5:119" s="105" customFormat="1" ht="12.75">
      <c r="E198" s="133"/>
      <c r="I198" s="134"/>
      <c r="K198" s="49"/>
      <c r="L198" s="49"/>
      <c r="M198" s="16"/>
      <c r="N198" s="49"/>
      <c r="O198" s="172"/>
      <c r="P198" s="247"/>
      <c r="Q198" s="247"/>
      <c r="R198" s="128"/>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2"/>
      <c r="BR198" s="122"/>
      <c r="BS198" s="122"/>
      <c r="BT198" s="122"/>
      <c r="BU198" s="122"/>
      <c r="BV198" s="122"/>
      <c r="BW198" s="122"/>
      <c r="BX198" s="122"/>
      <c r="BY198" s="122"/>
      <c r="BZ198" s="122"/>
      <c r="CA198" s="122"/>
      <c r="CB198" s="122"/>
      <c r="CC198" s="122"/>
      <c r="CD198" s="122"/>
      <c r="CE198" s="122"/>
      <c r="CF198" s="122"/>
      <c r="CG198" s="122"/>
      <c r="CH198" s="122"/>
      <c r="CI198" s="122"/>
      <c r="CJ198" s="122"/>
      <c r="CK198" s="122"/>
      <c r="CL198" s="122"/>
      <c r="CM198" s="122"/>
      <c r="CN198" s="122"/>
      <c r="CO198" s="122"/>
      <c r="CP198" s="122"/>
      <c r="CQ198" s="122"/>
      <c r="CR198" s="122"/>
      <c r="CS198" s="122"/>
      <c r="CT198" s="122"/>
      <c r="CU198" s="122"/>
      <c r="CV198" s="122"/>
      <c r="CW198" s="122"/>
      <c r="CX198" s="122"/>
      <c r="CY198" s="122"/>
      <c r="CZ198" s="122"/>
      <c r="DA198" s="122"/>
      <c r="DB198" s="122"/>
      <c r="DC198" s="122"/>
      <c r="DD198" s="122"/>
      <c r="DE198" s="122"/>
      <c r="DF198" s="122"/>
      <c r="DG198" s="122"/>
      <c r="DH198" s="122"/>
      <c r="DI198" s="122"/>
      <c r="DJ198" s="122"/>
      <c r="DK198" s="122"/>
      <c r="DL198" s="122"/>
      <c r="DM198" s="122"/>
      <c r="DN198" s="122"/>
      <c r="DO198" s="122"/>
    </row>
    <row r="199" spans="5:119" s="105" customFormat="1" ht="12.75">
      <c r="E199" s="133"/>
      <c r="I199" s="134"/>
      <c r="K199" s="49"/>
      <c r="L199" s="49"/>
      <c r="M199" s="16"/>
      <c r="N199" s="49"/>
      <c r="O199" s="172"/>
      <c r="P199" s="247"/>
      <c r="Q199" s="247"/>
      <c r="R199" s="128"/>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c r="AN199" s="122"/>
      <c r="AO199" s="122"/>
      <c r="AP199" s="122"/>
      <c r="AQ199" s="122"/>
      <c r="AR199" s="122"/>
      <c r="AS199" s="122"/>
      <c r="AT199" s="122"/>
      <c r="AU199" s="122"/>
      <c r="AV199" s="122"/>
      <c r="AW199" s="122"/>
      <c r="AX199" s="122"/>
      <c r="AY199" s="122"/>
      <c r="AZ199" s="122"/>
      <c r="BA199" s="122"/>
      <c r="BB199" s="122"/>
      <c r="BC199" s="122"/>
      <c r="BD199" s="122"/>
      <c r="BE199" s="122"/>
      <c r="BF199" s="122"/>
      <c r="BG199" s="122"/>
      <c r="BH199" s="122"/>
      <c r="BI199" s="122"/>
      <c r="BJ199" s="122"/>
      <c r="BK199" s="122"/>
      <c r="BL199" s="122"/>
      <c r="BM199" s="122"/>
      <c r="BN199" s="122"/>
      <c r="BO199" s="122"/>
      <c r="BP199" s="122"/>
      <c r="BQ199" s="122"/>
      <c r="BR199" s="122"/>
      <c r="BS199" s="122"/>
      <c r="BT199" s="122"/>
      <c r="BU199" s="122"/>
      <c r="BV199" s="122"/>
      <c r="BW199" s="122"/>
      <c r="BX199" s="122"/>
      <c r="BY199" s="122"/>
      <c r="BZ199" s="122"/>
      <c r="CA199" s="122"/>
      <c r="CB199" s="122"/>
      <c r="CC199" s="122"/>
      <c r="CD199" s="122"/>
      <c r="CE199" s="122"/>
      <c r="CF199" s="122"/>
      <c r="CG199" s="122"/>
      <c r="CH199" s="122"/>
      <c r="CI199" s="122"/>
      <c r="CJ199" s="122"/>
      <c r="CK199" s="122"/>
      <c r="CL199" s="122"/>
      <c r="CM199" s="122"/>
      <c r="CN199" s="122"/>
      <c r="CO199" s="122"/>
      <c r="CP199" s="122"/>
      <c r="CQ199" s="122"/>
      <c r="CR199" s="122"/>
      <c r="CS199" s="122"/>
      <c r="CT199" s="122"/>
      <c r="CU199" s="122"/>
      <c r="CV199" s="122"/>
      <c r="CW199" s="122"/>
      <c r="CX199" s="122"/>
      <c r="CY199" s="122"/>
      <c r="CZ199" s="122"/>
      <c r="DA199" s="122"/>
      <c r="DB199" s="122"/>
      <c r="DC199" s="122"/>
      <c r="DD199" s="122"/>
      <c r="DE199" s="122"/>
      <c r="DF199" s="122"/>
      <c r="DG199" s="122"/>
      <c r="DH199" s="122"/>
      <c r="DI199" s="122"/>
      <c r="DJ199" s="122"/>
      <c r="DK199" s="122"/>
      <c r="DL199" s="122"/>
      <c r="DM199" s="122"/>
      <c r="DN199" s="122"/>
      <c r="DO199" s="122"/>
    </row>
    <row r="200" spans="5:119" s="105" customFormat="1" ht="12.75">
      <c r="E200" s="133"/>
      <c r="I200" s="134"/>
      <c r="K200" s="49"/>
      <c r="L200" s="49"/>
      <c r="M200" s="16"/>
      <c r="N200" s="49"/>
      <c r="O200" s="172"/>
      <c r="P200" s="247"/>
      <c r="Q200" s="247"/>
      <c r="R200" s="128"/>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c r="AS200" s="122"/>
      <c r="AT200" s="122"/>
      <c r="AU200" s="122"/>
      <c r="AV200" s="122"/>
      <c r="AW200" s="122"/>
      <c r="AX200" s="122"/>
      <c r="AY200" s="122"/>
      <c r="AZ200" s="122"/>
      <c r="BA200" s="122"/>
      <c r="BB200" s="122"/>
      <c r="BC200" s="122"/>
      <c r="BD200" s="122"/>
      <c r="BE200" s="122"/>
      <c r="BF200" s="122"/>
      <c r="BG200" s="122"/>
      <c r="BH200" s="122"/>
      <c r="BI200" s="122"/>
      <c r="BJ200" s="122"/>
      <c r="BK200" s="122"/>
      <c r="BL200" s="122"/>
      <c r="BM200" s="122"/>
      <c r="BN200" s="122"/>
      <c r="BO200" s="122"/>
      <c r="BP200" s="122"/>
      <c r="BQ200" s="122"/>
      <c r="BR200" s="122"/>
      <c r="BS200" s="122"/>
      <c r="BT200" s="122"/>
      <c r="BU200" s="122"/>
      <c r="BV200" s="122"/>
      <c r="BW200" s="122"/>
      <c r="BX200" s="122"/>
      <c r="BY200" s="122"/>
      <c r="BZ200" s="122"/>
      <c r="CA200" s="122"/>
      <c r="CB200" s="122"/>
      <c r="CC200" s="122"/>
      <c r="CD200" s="122"/>
      <c r="CE200" s="122"/>
      <c r="CF200" s="122"/>
      <c r="CG200" s="122"/>
      <c r="CH200" s="122"/>
      <c r="CI200" s="122"/>
      <c r="CJ200" s="122"/>
      <c r="CK200" s="122"/>
      <c r="CL200" s="122"/>
      <c r="CM200" s="122"/>
      <c r="CN200" s="122"/>
      <c r="CO200" s="122"/>
      <c r="CP200" s="122"/>
      <c r="CQ200" s="122"/>
      <c r="CR200" s="122"/>
      <c r="CS200" s="122"/>
      <c r="CT200" s="122"/>
      <c r="CU200" s="122"/>
      <c r="CV200" s="122"/>
      <c r="CW200" s="122"/>
      <c r="CX200" s="122"/>
      <c r="CY200" s="122"/>
      <c r="CZ200" s="122"/>
      <c r="DA200" s="122"/>
      <c r="DB200" s="122"/>
      <c r="DC200" s="122"/>
      <c r="DD200" s="122"/>
      <c r="DE200" s="122"/>
      <c r="DF200" s="122"/>
      <c r="DG200" s="122"/>
      <c r="DH200" s="122"/>
      <c r="DI200" s="122"/>
      <c r="DJ200" s="122"/>
      <c r="DK200" s="122"/>
      <c r="DL200" s="122"/>
      <c r="DM200" s="122"/>
      <c r="DN200" s="122"/>
      <c r="DO200" s="122"/>
    </row>
    <row r="201" spans="5:119" s="105" customFormat="1" ht="12.75">
      <c r="E201" s="133"/>
      <c r="I201" s="134"/>
      <c r="K201" s="49"/>
      <c r="L201" s="49"/>
      <c r="M201" s="16"/>
      <c r="N201" s="49"/>
      <c r="O201" s="172"/>
      <c r="P201" s="247"/>
      <c r="Q201" s="247"/>
      <c r="R201" s="128"/>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c r="AN201" s="122"/>
      <c r="AO201" s="122"/>
      <c r="AP201" s="122"/>
      <c r="AQ201" s="122"/>
      <c r="AR201" s="122"/>
      <c r="AS201" s="122"/>
      <c r="AT201" s="122"/>
      <c r="AU201" s="122"/>
      <c r="AV201" s="122"/>
      <c r="AW201" s="122"/>
      <c r="AX201" s="122"/>
      <c r="AY201" s="122"/>
      <c r="AZ201" s="122"/>
      <c r="BA201" s="122"/>
      <c r="BB201" s="122"/>
      <c r="BC201" s="122"/>
      <c r="BD201" s="122"/>
      <c r="BE201" s="122"/>
      <c r="BF201" s="122"/>
      <c r="BG201" s="122"/>
      <c r="BH201" s="122"/>
      <c r="BI201" s="122"/>
      <c r="BJ201" s="122"/>
      <c r="BK201" s="122"/>
      <c r="BL201" s="122"/>
      <c r="BM201" s="122"/>
      <c r="BN201" s="122"/>
      <c r="BO201" s="122"/>
      <c r="BP201" s="122"/>
      <c r="BQ201" s="122"/>
      <c r="BR201" s="122"/>
      <c r="BS201" s="122"/>
      <c r="BT201" s="122"/>
      <c r="BU201" s="122"/>
      <c r="BV201" s="122"/>
      <c r="BW201" s="122"/>
      <c r="BX201" s="122"/>
      <c r="BY201" s="122"/>
      <c r="BZ201" s="122"/>
      <c r="CA201" s="122"/>
      <c r="CB201" s="122"/>
      <c r="CC201" s="122"/>
      <c r="CD201" s="122"/>
      <c r="CE201" s="122"/>
      <c r="CF201" s="122"/>
      <c r="CG201" s="122"/>
      <c r="CH201" s="122"/>
      <c r="CI201" s="122"/>
      <c r="CJ201" s="122"/>
      <c r="CK201" s="122"/>
      <c r="CL201" s="122"/>
      <c r="CM201" s="122"/>
      <c r="CN201" s="122"/>
      <c r="CO201" s="122"/>
      <c r="CP201" s="122"/>
      <c r="CQ201" s="122"/>
      <c r="CR201" s="122"/>
      <c r="CS201" s="122"/>
      <c r="CT201" s="122"/>
      <c r="CU201" s="122"/>
      <c r="CV201" s="122"/>
      <c r="CW201" s="122"/>
      <c r="CX201" s="122"/>
      <c r="CY201" s="122"/>
      <c r="CZ201" s="122"/>
      <c r="DA201" s="122"/>
      <c r="DB201" s="122"/>
      <c r="DC201" s="122"/>
      <c r="DD201" s="122"/>
      <c r="DE201" s="122"/>
      <c r="DF201" s="122"/>
      <c r="DG201" s="122"/>
      <c r="DH201" s="122"/>
      <c r="DI201" s="122"/>
      <c r="DJ201" s="122"/>
      <c r="DK201" s="122"/>
      <c r="DL201" s="122"/>
      <c r="DM201" s="122"/>
      <c r="DN201" s="122"/>
      <c r="DO201" s="122"/>
    </row>
    <row r="202" spans="5:119" s="105" customFormat="1" ht="12.75">
      <c r="E202" s="133"/>
      <c r="I202" s="134"/>
      <c r="K202" s="49"/>
      <c r="L202" s="49"/>
      <c r="M202" s="16"/>
      <c r="N202" s="49"/>
      <c r="O202" s="172"/>
      <c r="P202" s="247"/>
      <c r="Q202" s="247"/>
      <c r="R202" s="128"/>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c r="AN202" s="122"/>
      <c r="AO202" s="122"/>
      <c r="AP202" s="122"/>
      <c r="AQ202" s="122"/>
      <c r="AR202" s="122"/>
      <c r="AS202" s="122"/>
      <c r="AT202" s="122"/>
      <c r="AU202" s="122"/>
      <c r="AV202" s="122"/>
      <c r="AW202" s="122"/>
      <c r="AX202" s="122"/>
      <c r="AY202" s="122"/>
      <c r="AZ202" s="122"/>
      <c r="BA202" s="122"/>
      <c r="BB202" s="122"/>
      <c r="BC202" s="122"/>
      <c r="BD202" s="122"/>
      <c r="BE202" s="122"/>
      <c r="BF202" s="122"/>
      <c r="BG202" s="122"/>
      <c r="BH202" s="122"/>
      <c r="BI202" s="122"/>
      <c r="BJ202" s="122"/>
      <c r="BK202" s="122"/>
      <c r="BL202" s="122"/>
      <c r="BM202" s="122"/>
      <c r="BN202" s="122"/>
      <c r="BO202" s="122"/>
      <c r="BP202" s="122"/>
      <c r="BQ202" s="122"/>
      <c r="BR202" s="122"/>
      <c r="BS202" s="122"/>
      <c r="BT202" s="122"/>
      <c r="BU202" s="122"/>
      <c r="BV202" s="122"/>
      <c r="BW202" s="122"/>
      <c r="BX202" s="122"/>
      <c r="BY202" s="122"/>
      <c r="BZ202" s="122"/>
      <c r="CA202" s="122"/>
      <c r="CB202" s="122"/>
      <c r="CC202" s="122"/>
      <c r="CD202" s="122"/>
      <c r="CE202" s="122"/>
      <c r="CF202" s="122"/>
      <c r="CG202" s="122"/>
      <c r="CH202" s="122"/>
      <c r="CI202" s="122"/>
      <c r="CJ202" s="122"/>
      <c r="CK202" s="122"/>
      <c r="CL202" s="122"/>
      <c r="CM202" s="122"/>
      <c r="CN202" s="122"/>
      <c r="CO202" s="122"/>
      <c r="CP202" s="122"/>
      <c r="CQ202" s="122"/>
      <c r="CR202" s="122"/>
      <c r="CS202" s="122"/>
      <c r="CT202" s="122"/>
      <c r="CU202" s="122"/>
      <c r="CV202" s="122"/>
      <c r="CW202" s="122"/>
      <c r="CX202" s="122"/>
      <c r="CY202" s="122"/>
      <c r="CZ202" s="122"/>
      <c r="DA202" s="122"/>
      <c r="DB202" s="122"/>
      <c r="DC202" s="122"/>
      <c r="DD202" s="122"/>
      <c r="DE202" s="122"/>
      <c r="DF202" s="122"/>
      <c r="DG202" s="122"/>
      <c r="DH202" s="122"/>
      <c r="DI202" s="122"/>
      <c r="DJ202" s="122"/>
      <c r="DK202" s="122"/>
      <c r="DL202" s="122"/>
      <c r="DM202" s="122"/>
      <c r="DN202" s="122"/>
      <c r="DO202" s="122"/>
    </row>
    <row r="203" spans="5:119" s="105" customFormat="1" ht="12.75">
      <c r="E203" s="133"/>
      <c r="I203" s="134"/>
      <c r="K203" s="49"/>
      <c r="L203" s="49"/>
      <c r="M203" s="16"/>
      <c r="N203" s="49"/>
      <c r="O203" s="172"/>
      <c r="P203" s="247"/>
      <c r="Q203" s="247"/>
      <c r="R203" s="128"/>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c r="AN203" s="122"/>
      <c r="AO203" s="122"/>
      <c r="AP203" s="122"/>
      <c r="AQ203" s="122"/>
      <c r="AR203" s="122"/>
      <c r="AS203" s="122"/>
      <c r="AT203" s="122"/>
      <c r="AU203" s="122"/>
      <c r="AV203" s="122"/>
      <c r="AW203" s="122"/>
      <c r="AX203" s="122"/>
      <c r="AY203" s="122"/>
      <c r="AZ203" s="122"/>
      <c r="BA203" s="122"/>
      <c r="BB203" s="122"/>
      <c r="BC203" s="122"/>
      <c r="BD203" s="122"/>
      <c r="BE203" s="122"/>
      <c r="BF203" s="122"/>
      <c r="BG203" s="122"/>
      <c r="BH203" s="122"/>
      <c r="BI203" s="122"/>
      <c r="BJ203" s="122"/>
      <c r="BK203" s="122"/>
      <c r="BL203" s="122"/>
      <c r="BM203" s="122"/>
      <c r="BN203" s="122"/>
      <c r="BO203" s="122"/>
      <c r="BP203" s="122"/>
      <c r="BQ203" s="122"/>
      <c r="BR203" s="122"/>
      <c r="BS203" s="122"/>
      <c r="BT203" s="122"/>
      <c r="BU203" s="122"/>
      <c r="BV203" s="122"/>
      <c r="BW203" s="122"/>
      <c r="BX203" s="122"/>
      <c r="BY203" s="122"/>
      <c r="BZ203" s="122"/>
      <c r="CA203" s="122"/>
      <c r="CB203" s="122"/>
      <c r="CC203" s="122"/>
      <c r="CD203" s="122"/>
      <c r="CE203" s="122"/>
      <c r="CF203" s="122"/>
      <c r="CG203" s="122"/>
      <c r="CH203" s="122"/>
      <c r="CI203" s="122"/>
      <c r="CJ203" s="122"/>
      <c r="CK203" s="122"/>
      <c r="CL203" s="122"/>
      <c r="CM203" s="122"/>
      <c r="CN203" s="122"/>
      <c r="CO203" s="122"/>
      <c r="CP203" s="122"/>
      <c r="CQ203" s="122"/>
      <c r="CR203" s="122"/>
      <c r="CS203" s="122"/>
      <c r="CT203" s="122"/>
      <c r="CU203" s="122"/>
      <c r="CV203" s="122"/>
      <c r="CW203" s="122"/>
      <c r="CX203" s="122"/>
      <c r="CY203" s="122"/>
      <c r="CZ203" s="122"/>
      <c r="DA203" s="122"/>
      <c r="DB203" s="122"/>
      <c r="DC203" s="122"/>
      <c r="DD203" s="122"/>
      <c r="DE203" s="122"/>
      <c r="DF203" s="122"/>
      <c r="DG203" s="122"/>
      <c r="DH203" s="122"/>
      <c r="DI203" s="122"/>
      <c r="DJ203" s="122"/>
      <c r="DK203" s="122"/>
      <c r="DL203" s="122"/>
      <c r="DM203" s="122"/>
      <c r="DN203" s="122"/>
      <c r="DO203" s="122"/>
    </row>
    <row r="204" spans="5:119" s="105" customFormat="1" ht="12.75">
      <c r="E204" s="133"/>
      <c r="I204" s="134"/>
      <c r="K204" s="49"/>
      <c r="L204" s="49"/>
      <c r="M204" s="16"/>
      <c r="N204" s="49"/>
      <c r="O204" s="172"/>
      <c r="P204" s="247"/>
      <c r="Q204" s="247"/>
      <c r="R204" s="128"/>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2"/>
      <c r="AY204" s="122"/>
      <c r="AZ204" s="122"/>
      <c r="BA204" s="122"/>
      <c r="BB204" s="122"/>
      <c r="BC204" s="122"/>
      <c r="BD204" s="122"/>
      <c r="BE204" s="122"/>
      <c r="BF204" s="122"/>
      <c r="BG204" s="122"/>
      <c r="BH204" s="122"/>
      <c r="BI204" s="122"/>
      <c r="BJ204" s="122"/>
      <c r="BK204" s="122"/>
      <c r="BL204" s="122"/>
      <c r="BM204" s="122"/>
      <c r="BN204" s="122"/>
      <c r="BO204" s="122"/>
      <c r="BP204" s="122"/>
      <c r="BQ204" s="122"/>
      <c r="BR204" s="122"/>
      <c r="BS204" s="122"/>
      <c r="BT204" s="122"/>
      <c r="BU204" s="122"/>
      <c r="BV204" s="122"/>
      <c r="BW204" s="122"/>
      <c r="BX204" s="122"/>
      <c r="BY204" s="122"/>
      <c r="BZ204" s="122"/>
      <c r="CA204" s="122"/>
      <c r="CB204" s="122"/>
      <c r="CC204" s="122"/>
      <c r="CD204" s="122"/>
      <c r="CE204" s="122"/>
      <c r="CF204" s="122"/>
      <c r="CG204" s="122"/>
      <c r="CH204" s="122"/>
      <c r="CI204" s="122"/>
      <c r="CJ204" s="122"/>
      <c r="CK204" s="122"/>
      <c r="CL204" s="122"/>
      <c r="CM204" s="122"/>
      <c r="CN204" s="122"/>
      <c r="CO204" s="122"/>
      <c r="CP204" s="122"/>
      <c r="CQ204" s="122"/>
      <c r="CR204" s="122"/>
      <c r="CS204" s="122"/>
      <c r="CT204" s="122"/>
      <c r="CU204" s="122"/>
      <c r="CV204" s="122"/>
      <c r="CW204" s="122"/>
      <c r="CX204" s="122"/>
      <c r="CY204" s="122"/>
      <c r="CZ204" s="122"/>
      <c r="DA204" s="122"/>
      <c r="DB204" s="122"/>
      <c r="DC204" s="122"/>
      <c r="DD204" s="122"/>
      <c r="DE204" s="122"/>
      <c r="DF204" s="122"/>
      <c r="DG204" s="122"/>
      <c r="DH204" s="122"/>
      <c r="DI204" s="122"/>
      <c r="DJ204" s="122"/>
      <c r="DK204" s="122"/>
      <c r="DL204" s="122"/>
      <c r="DM204" s="122"/>
      <c r="DN204" s="122"/>
      <c r="DO204" s="122"/>
    </row>
    <row r="205" spans="5:119" s="105" customFormat="1" ht="12.75">
      <c r="E205" s="133"/>
      <c r="I205" s="134"/>
      <c r="K205" s="49"/>
      <c r="L205" s="49"/>
      <c r="M205" s="16"/>
      <c r="N205" s="49"/>
      <c r="O205" s="172"/>
      <c r="P205" s="247"/>
      <c r="Q205" s="247"/>
      <c r="R205" s="128"/>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c r="AN205" s="122"/>
      <c r="AO205" s="122"/>
      <c r="AP205" s="122"/>
      <c r="AQ205" s="122"/>
      <c r="AR205" s="122"/>
      <c r="AS205" s="122"/>
      <c r="AT205" s="122"/>
      <c r="AU205" s="122"/>
      <c r="AV205" s="122"/>
      <c r="AW205" s="122"/>
      <c r="AX205" s="122"/>
      <c r="AY205" s="122"/>
      <c r="AZ205" s="122"/>
      <c r="BA205" s="122"/>
      <c r="BB205" s="122"/>
      <c r="BC205" s="122"/>
      <c r="BD205" s="122"/>
      <c r="BE205" s="122"/>
      <c r="BF205" s="122"/>
      <c r="BG205" s="122"/>
      <c r="BH205" s="122"/>
      <c r="BI205" s="122"/>
      <c r="BJ205" s="122"/>
      <c r="BK205" s="122"/>
      <c r="BL205" s="122"/>
      <c r="BM205" s="122"/>
      <c r="BN205" s="122"/>
      <c r="BO205" s="122"/>
      <c r="BP205" s="122"/>
      <c r="BQ205" s="122"/>
      <c r="BR205" s="122"/>
      <c r="BS205" s="122"/>
      <c r="BT205" s="122"/>
      <c r="BU205" s="122"/>
      <c r="BV205" s="122"/>
      <c r="BW205" s="122"/>
      <c r="BX205" s="122"/>
      <c r="BY205" s="122"/>
      <c r="BZ205" s="122"/>
      <c r="CA205" s="122"/>
      <c r="CB205" s="122"/>
      <c r="CC205" s="122"/>
      <c r="CD205" s="122"/>
      <c r="CE205" s="122"/>
      <c r="CF205" s="122"/>
      <c r="CG205" s="122"/>
      <c r="CH205" s="122"/>
      <c r="CI205" s="122"/>
      <c r="CJ205" s="122"/>
      <c r="CK205" s="122"/>
      <c r="CL205" s="122"/>
      <c r="CM205" s="122"/>
      <c r="CN205" s="122"/>
      <c r="CO205" s="122"/>
      <c r="CP205" s="122"/>
      <c r="CQ205" s="122"/>
      <c r="CR205" s="122"/>
      <c r="CS205" s="122"/>
      <c r="CT205" s="122"/>
      <c r="CU205" s="122"/>
      <c r="CV205" s="122"/>
      <c r="CW205" s="122"/>
      <c r="CX205" s="122"/>
      <c r="CY205" s="122"/>
      <c r="CZ205" s="122"/>
      <c r="DA205" s="122"/>
      <c r="DB205" s="122"/>
      <c r="DC205" s="122"/>
      <c r="DD205" s="122"/>
      <c r="DE205" s="122"/>
      <c r="DF205" s="122"/>
      <c r="DG205" s="122"/>
      <c r="DH205" s="122"/>
      <c r="DI205" s="122"/>
      <c r="DJ205" s="122"/>
      <c r="DK205" s="122"/>
      <c r="DL205" s="122"/>
      <c r="DM205" s="122"/>
      <c r="DN205" s="122"/>
      <c r="DO205" s="122"/>
    </row>
    <row r="206" spans="5:119" s="105" customFormat="1" ht="12.75">
      <c r="E206" s="133"/>
      <c r="I206" s="134"/>
      <c r="K206" s="49"/>
      <c r="L206" s="49"/>
      <c r="M206" s="16"/>
      <c r="N206" s="49"/>
      <c r="O206" s="172"/>
      <c r="P206" s="247"/>
      <c r="Q206" s="247"/>
      <c r="R206" s="128"/>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22"/>
      <c r="BO206" s="122"/>
      <c r="BP206" s="122"/>
      <c r="BQ206" s="122"/>
      <c r="BR206" s="122"/>
      <c r="BS206" s="122"/>
      <c r="BT206" s="122"/>
      <c r="BU206" s="122"/>
      <c r="BV206" s="122"/>
      <c r="BW206" s="122"/>
      <c r="BX206" s="122"/>
      <c r="BY206" s="122"/>
      <c r="BZ206" s="122"/>
      <c r="CA206" s="122"/>
      <c r="CB206" s="122"/>
      <c r="CC206" s="122"/>
      <c r="CD206" s="122"/>
      <c r="CE206" s="122"/>
      <c r="CF206" s="122"/>
      <c r="CG206" s="122"/>
      <c r="CH206" s="122"/>
      <c r="CI206" s="122"/>
      <c r="CJ206" s="122"/>
      <c r="CK206" s="122"/>
      <c r="CL206" s="122"/>
      <c r="CM206" s="122"/>
      <c r="CN206" s="122"/>
      <c r="CO206" s="122"/>
      <c r="CP206" s="122"/>
      <c r="CQ206" s="122"/>
      <c r="CR206" s="122"/>
      <c r="CS206" s="122"/>
      <c r="CT206" s="122"/>
      <c r="CU206" s="122"/>
      <c r="CV206" s="122"/>
      <c r="CW206" s="122"/>
      <c r="CX206" s="122"/>
      <c r="CY206" s="122"/>
      <c r="CZ206" s="122"/>
      <c r="DA206" s="122"/>
      <c r="DB206" s="122"/>
      <c r="DC206" s="122"/>
      <c r="DD206" s="122"/>
      <c r="DE206" s="122"/>
      <c r="DF206" s="122"/>
      <c r="DG206" s="122"/>
      <c r="DH206" s="122"/>
      <c r="DI206" s="122"/>
      <c r="DJ206" s="122"/>
      <c r="DK206" s="122"/>
      <c r="DL206" s="122"/>
      <c r="DM206" s="122"/>
      <c r="DN206" s="122"/>
      <c r="DO206" s="122"/>
    </row>
    <row r="207" spans="5:119" s="105" customFormat="1" ht="12.75">
      <c r="E207" s="133"/>
      <c r="I207" s="134"/>
      <c r="K207" s="49"/>
      <c r="L207" s="49"/>
      <c r="M207" s="16"/>
      <c r="N207" s="49"/>
      <c r="O207" s="172"/>
      <c r="P207" s="247"/>
      <c r="Q207" s="247"/>
      <c r="R207" s="128"/>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c r="AN207" s="122"/>
      <c r="AO207" s="122"/>
      <c r="AP207" s="122"/>
      <c r="AQ207" s="122"/>
      <c r="AR207" s="122"/>
      <c r="AS207" s="122"/>
      <c r="AT207" s="122"/>
      <c r="AU207" s="122"/>
      <c r="AV207" s="122"/>
      <c r="AW207" s="122"/>
      <c r="AX207" s="122"/>
      <c r="AY207" s="122"/>
      <c r="AZ207" s="122"/>
      <c r="BA207" s="122"/>
      <c r="BB207" s="122"/>
      <c r="BC207" s="122"/>
      <c r="BD207" s="122"/>
      <c r="BE207" s="122"/>
      <c r="BF207" s="122"/>
      <c r="BG207" s="122"/>
      <c r="BH207" s="122"/>
      <c r="BI207" s="122"/>
      <c r="BJ207" s="122"/>
      <c r="BK207" s="122"/>
      <c r="BL207" s="122"/>
      <c r="BM207" s="122"/>
      <c r="BN207" s="122"/>
      <c r="BO207" s="122"/>
      <c r="BP207" s="122"/>
      <c r="BQ207" s="122"/>
      <c r="BR207" s="122"/>
      <c r="BS207" s="122"/>
      <c r="BT207" s="122"/>
      <c r="BU207" s="122"/>
      <c r="BV207" s="122"/>
      <c r="BW207" s="122"/>
      <c r="BX207" s="122"/>
      <c r="BY207" s="122"/>
      <c r="BZ207" s="122"/>
      <c r="CA207" s="122"/>
      <c r="CB207" s="122"/>
      <c r="CC207" s="122"/>
      <c r="CD207" s="122"/>
      <c r="CE207" s="122"/>
      <c r="CF207" s="122"/>
      <c r="CG207" s="122"/>
      <c r="CH207" s="122"/>
      <c r="CI207" s="122"/>
      <c r="CJ207" s="122"/>
      <c r="CK207" s="122"/>
      <c r="CL207" s="122"/>
      <c r="CM207" s="122"/>
      <c r="CN207" s="122"/>
      <c r="CO207" s="122"/>
      <c r="CP207" s="122"/>
      <c r="CQ207" s="122"/>
      <c r="CR207" s="122"/>
      <c r="CS207" s="122"/>
      <c r="CT207" s="122"/>
      <c r="CU207" s="122"/>
      <c r="CV207" s="122"/>
      <c r="CW207" s="122"/>
      <c r="CX207" s="122"/>
      <c r="CY207" s="122"/>
      <c r="CZ207" s="122"/>
      <c r="DA207" s="122"/>
      <c r="DB207" s="122"/>
      <c r="DC207" s="122"/>
      <c r="DD207" s="122"/>
      <c r="DE207" s="122"/>
      <c r="DF207" s="122"/>
      <c r="DG207" s="122"/>
      <c r="DH207" s="122"/>
      <c r="DI207" s="122"/>
      <c r="DJ207" s="122"/>
      <c r="DK207" s="122"/>
      <c r="DL207" s="122"/>
      <c r="DM207" s="122"/>
      <c r="DN207" s="122"/>
      <c r="DO207" s="122"/>
    </row>
    <row r="208" spans="5:119" s="105" customFormat="1" ht="12.75">
      <c r="E208" s="133"/>
      <c r="I208" s="134"/>
      <c r="K208" s="49"/>
      <c r="L208" s="49"/>
      <c r="M208" s="16"/>
      <c r="N208" s="49"/>
      <c r="O208" s="172"/>
      <c r="P208" s="247"/>
      <c r="Q208" s="247"/>
      <c r="R208" s="128"/>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c r="AN208" s="122"/>
      <c r="AO208" s="122"/>
      <c r="AP208" s="122"/>
      <c r="AQ208" s="122"/>
      <c r="AR208" s="122"/>
      <c r="AS208" s="122"/>
      <c r="AT208" s="122"/>
      <c r="AU208" s="122"/>
      <c r="AV208" s="122"/>
      <c r="AW208" s="122"/>
      <c r="AX208" s="122"/>
      <c r="AY208" s="122"/>
      <c r="AZ208" s="122"/>
      <c r="BA208" s="122"/>
      <c r="BB208" s="122"/>
      <c r="BC208" s="122"/>
      <c r="BD208" s="122"/>
      <c r="BE208" s="122"/>
      <c r="BF208" s="122"/>
      <c r="BG208" s="122"/>
      <c r="BH208" s="122"/>
      <c r="BI208" s="122"/>
      <c r="BJ208" s="122"/>
      <c r="BK208" s="122"/>
      <c r="BL208" s="122"/>
      <c r="BM208" s="122"/>
      <c r="BN208" s="122"/>
      <c r="BO208" s="122"/>
      <c r="BP208" s="122"/>
      <c r="BQ208" s="122"/>
      <c r="BR208" s="122"/>
      <c r="BS208" s="122"/>
      <c r="BT208" s="122"/>
      <c r="BU208" s="122"/>
      <c r="BV208" s="122"/>
      <c r="BW208" s="122"/>
      <c r="BX208" s="122"/>
      <c r="BY208" s="122"/>
      <c r="BZ208" s="122"/>
      <c r="CA208" s="122"/>
      <c r="CB208" s="122"/>
      <c r="CC208" s="122"/>
      <c r="CD208" s="122"/>
      <c r="CE208" s="122"/>
      <c r="CF208" s="122"/>
      <c r="CG208" s="122"/>
      <c r="CH208" s="122"/>
      <c r="CI208" s="122"/>
      <c r="CJ208" s="122"/>
      <c r="CK208" s="122"/>
      <c r="CL208" s="122"/>
      <c r="CM208" s="122"/>
      <c r="CN208" s="122"/>
      <c r="CO208" s="122"/>
      <c r="CP208" s="122"/>
      <c r="CQ208" s="122"/>
      <c r="CR208" s="122"/>
      <c r="CS208" s="122"/>
      <c r="CT208" s="122"/>
      <c r="CU208" s="122"/>
      <c r="CV208" s="122"/>
      <c r="CW208" s="122"/>
      <c r="CX208" s="122"/>
      <c r="CY208" s="122"/>
      <c r="CZ208" s="122"/>
      <c r="DA208" s="122"/>
      <c r="DB208" s="122"/>
      <c r="DC208" s="122"/>
      <c r="DD208" s="122"/>
      <c r="DE208" s="122"/>
      <c r="DF208" s="122"/>
      <c r="DG208" s="122"/>
      <c r="DH208" s="122"/>
      <c r="DI208" s="122"/>
      <c r="DJ208" s="122"/>
      <c r="DK208" s="122"/>
      <c r="DL208" s="122"/>
      <c r="DM208" s="122"/>
      <c r="DN208" s="122"/>
      <c r="DO208" s="122"/>
    </row>
    <row r="209" spans="5:119" s="105" customFormat="1" ht="12.75">
      <c r="E209" s="133"/>
      <c r="I209" s="134"/>
      <c r="K209" s="49"/>
      <c r="L209" s="49"/>
      <c r="M209" s="16"/>
      <c r="N209" s="49"/>
      <c r="O209" s="172"/>
      <c r="P209" s="247"/>
      <c r="Q209" s="247"/>
      <c r="R209" s="128"/>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2"/>
      <c r="AY209" s="122"/>
      <c r="AZ209" s="122"/>
      <c r="BA209" s="122"/>
      <c r="BB209" s="122"/>
      <c r="BC209" s="122"/>
      <c r="BD209" s="122"/>
      <c r="BE209" s="122"/>
      <c r="BF209" s="122"/>
      <c r="BG209" s="122"/>
      <c r="BH209" s="122"/>
      <c r="BI209" s="122"/>
      <c r="BJ209" s="122"/>
      <c r="BK209" s="122"/>
      <c r="BL209" s="122"/>
      <c r="BM209" s="122"/>
      <c r="BN209" s="122"/>
      <c r="BO209" s="122"/>
      <c r="BP209" s="122"/>
      <c r="BQ209" s="122"/>
      <c r="BR209" s="122"/>
      <c r="BS209" s="122"/>
      <c r="BT209" s="122"/>
      <c r="BU209" s="122"/>
      <c r="BV209" s="122"/>
      <c r="BW209" s="122"/>
      <c r="BX209" s="122"/>
      <c r="BY209" s="122"/>
      <c r="BZ209" s="122"/>
      <c r="CA209" s="122"/>
      <c r="CB209" s="122"/>
      <c r="CC209" s="122"/>
      <c r="CD209" s="122"/>
      <c r="CE209" s="122"/>
      <c r="CF209" s="122"/>
      <c r="CG209" s="122"/>
      <c r="CH209" s="122"/>
      <c r="CI209" s="122"/>
      <c r="CJ209" s="122"/>
      <c r="CK209" s="122"/>
      <c r="CL209" s="122"/>
      <c r="CM209" s="122"/>
      <c r="CN209" s="122"/>
      <c r="CO209" s="122"/>
      <c r="CP209" s="122"/>
      <c r="CQ209" s="122"/>
      <c r="CR209" s="122"/>
      <c r="CS209" s="122"/>
      <c r="CT209" s="122"/>
      <c r="CU209" s="122"/>
      <c r="CV209" s="122"/>
      <c r="CW209" s="122"/>
      <c r="CX209" s="122"/>
      <c r="CY209" s="122"/>
      <c r="CZ209" s="122"/>
      <c r="DA209" s="122"/>
      <c r="DB209" s="122"/>
      <c r="DC209" s="122"/>
      <c r="DD209" s="122"/>
      <c r="DE209" s="122"/>
      <c r="DF209" s="122"/>
      <c r="DG209" s="122"/>
      <c r="DH209" s="122"/>
      <c r="DI209" s="122"/>
      <c r="DJ209" s="122"/>
      <c r="DK209" s="122"/>
      <c r="DL209" s="122"/>
      <c r="DM209" s="122"/>
      <c r="DN209" s="122"/>
      <c r="DO209" s="122"/>
    </row>
    <row r="210" spans="5:119" s="105" customFormat="1" ht="12.75">
      <c r="E210" s="133"/>
      <c r="I210" s="134"/>
      <c r="K210" s="49"/>
      <c r="L210" s="49"/>
      <c r="M210" s="16"/>
      <c r="N210" s="49"/>
      <c r="O210" s="172"/>
      <c r="P210" s="247"/>
      <c r="Q210" s="247"/>
      <c r="R210" s="128"/>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c r="BT210" s="122"/>
      <c r="BU210" s="122"/>
      <c r="BV210" s="122"/>
      <c r="BW210" s="122"/>
      <c r="BX210" s="122"/>
      <c r="BY210" s="122"/>
      <c r="BZ210" s="122"/>
      <c r="CA210" s="122"/>
      <c r="CB210" s="122"/>
      <c r="CC210" s="122"/>
      <c r="CD210" s="122"/>
      <c r="CE210" s="122"/>
      <c r="CF210" s="122"/>
      <c r="CG210" s="122"/>
      <c r="CH210" s="122"/>
      <c r="CI210" s="122"/>
      <c r="CJ210" s="122"/>
      <c r="CK210" s="122"/>
      <c r="CL210" s="122"/>
      <c r="CM210" s="122"/>
      <c r="CN210" s="122"/>
      <c r="CO210" s="122"/>
      <c r="CP210" s="122"/>
      <c r="CQ210" s="122"/>
      <c r="CR210" s="122"/>
      <c r="CS210" s="122"/>
      <c r="CT210" s="122"/>
      <c r="CU210" s="122"/>
      <c r="CV210" s="122"/>
      <c r="CW210" s="122"/>
      <c r="CX210" s="122"/>
      <c r="CY210" s="122"/>
      <c r="CZ210" s="122"/>
      <c r="DA210" s="122"/>
      <c r="DB210" s="122"/>
      <c r="DC210" s="122"/>
      <c r="DD210" s="122"/>
      <c r="DE210" s="122"/>
      <c r="DF210" s="122"/>
      <c r="DG210" s="122"/>
      <c r="DH210" s="122"/>
      <c r="DI210" s="122"/>
      <c r="DJ210" s="122"/>
      <c r="DK210" s="122"/>
      <c r="DL210" s="122"/>
      <c r="DM210" s="122"/>
      <c r="DN210" s="122"/>
      <c r="DO210" s="122"/>
    </row>
    <row r="211" spans="5:119" s="105" customFormat="1" ht="12.75">
      <c r="E211" s="133"/>
      <c r="I211" s="134"/>
      <c r="K211" s="49"/>
      <c r="L211" s="49"/>
      <c r="M211" s="16"/>
      <c r="N211" s="49"/>
      <c r="O211" s="172"/>
      <c r="P211" s="247"/>
      <c r="Q211" s="247"/>
      <c r="R211" s="128"/>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c r="AN211" s="122"/>
      <c r="AO211" s="122"/>
      <c r="AP211" s="122"/>
      <c r="AQ211" s="122"/>
      <c r="AR211" s="122"/>
      <c r="AS211" s="122"/>
      <c r="AT211" s="122"/>
      <c r="AU211" s="122"/>
      <c r="AV211" s="122"/>
      <c r="AW211" s="122"/>
      <c r="AX211" s="122"/>
      <c r="AY211" s="122"/>
      <c r="AZ211" s="122"/>
      <c r="BA211" s="122"/>
      <c r="BB211" s="122"/>
      <c r="BC211" s="122"/>
      <c r="BD211" s="122"/>
      <c r="BE211" s="122"/>
      <c r="BF211" s="122"/>
      <c r="BG211" s="122"/>
      <c r="BH211" s="122"/>
      <c r="BI211" s="122"/>
      <c r="BJ211" s="122"/>
      <c r="BK211" s="122"/>
      <c r="BL211" s="122"/>
      <c r="BM211" s="122"/>
      <c r="BN211" s="122"/>
      <c r="BO211" s="122"/>
      <c r="BP211" s="122"/>
      <c r="BQ211" s="122"/>
      <c r="BR211" s="122"/>
      <c r="BS211" s="122"/>
      <c r="BT211" s="122"/>
      <c r="BU211" s="122"/>
      <c r="BV211" s="122"/>
      <c r="BW211" s="122"/>
      <c r="BX211" s="122"/>
      <c r="BY211" s="122"/>
      <c r="BZ211" s="122"/>
      <c r="CA211" s="122"/>
      <c r="CB211" s="122"/>
      <c r="CC211" s="122"/>
      <c r="CD211" s="122"/>
      <c r="CE211" s="122"/>
      <c r="CF211" s="122"/>
      <c r="CG211" s="122"/>
      <c r="CH211" s="122"/>
      <c r="CI211" s="122"/>
      <c r="CJ211" s="122"/>
      <c r="CK211" s="122"/>
      <c r="CL211" s="122"/>
      <c r="CM211" s="122"/>
      <c r="CN211" s="122"/>
      <c r="CO211" s="122"/>
      <c r="CP211" s="122"/>
      <c r="CQ211" s="122"/>
      <c r="CR211" s="122"/>
      <c r="CS211" s="122"/>
      <c r="CT211" s="122"/>
      <c r="CU211" s="122"/>
      <c r="CV211" s="122"/>
      <c r="CW211" s="122"/>
      <c r="CX211" s="122"/>
      <c r="CY211" s="122"/>
      <c r="CZ211" s="122"/>
      <c r="DA211" s="122"/>
      <c r="DB211" s="122"/>
      <c r="DC211" s="122"/>
      <c r="DD211" s="122"/>
      <c r="DE211" s="122"/>
      <c r="DF211" s="122"/>
      <c r="DG211" s="122"/>
      <c r="DH211" s="122"/>
      <c r="DI211" s="122"/>
      <c r="DJ211" s="122"/>
      <c r="DK211" s="122"/>
      <c r="DL211" s="122"/>
      <c r="DM211" s="122"/>
      <c r="DN211" s="122"/>
      <c r="DO211" s="122"/>
    </row>
    <row r="212" spans="5:119" s="105" customFormat="1" ht="12.75">
      <c r="E212" s="133"/>
      <c r="I212" s="134"/>
      <c r="K212" s="49"/>
      <c r="L212" s="49"/>
      <c r="M212" s="16"/>
      <c r="N212" s="49"/>
      <c r="O212" s="172"/>
      <c r="P212" s="247"/>
      <c r="Q212" s="247"/>
      <c r="R212" s="128"/>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P212" s="122"/>
      <c r="BQ212" s="122"/>
      <c r="BR212" s="122"/>
      <c r="BS212" s="122"/>
      <c r="BT212" s="122"/>
      <c r="BU212" s="122"/>
      <c r="BV212" s="122"/>
      <c r="BW212" s="122"/>
      <c r="BX212" s="122"/>
      <c r="BY212" s="122"/>
      <c r="BZ212" s="122"/>
      <c r="CA212" s="122"/>
      <c r="CB212" s="122"/>
      <c r="CC212" s="122"/>
      <c r="CD212" s="122"/>
      <c r="CE212" s="122"/>
      <c r="CF212" s="122"/>
      <c r="CG212" s="122"/>
      <c r="CH212" s="122"/>
      <c r="CI212" s="122"/>
      <c r="CJ212" s="122"/>
      <c r="CK212" s="122"/>
      <c r="CL212" s="122"/>
      <c r="CM212" s="122"/>
      <c r="CN212" s="122"/>
      <c r="CO212" s="122"/>
      <c r="CP212" s="122"/>
      <c r="CQ212" s="122"/>
      <c r="CR212" s="122"/>
      <c r="CS212" s="122"/>
      <c r="CT212" s="122"/>
      <c r="CU212" s="122"/>
      <c r="CV212" s="122"/>
      <c r="CW212" s="122"/>
      <c r="CX212" s="122"/>
      <c r="CY212" s="122"/>
      <c r="CZ212" s="122"/>
      <c r="DA212" s="122"/>
      <c r="DB212" s="122"/>
      <c r="DC212" s="122"/>
      <c r="DD212" s="122"/>
      <c r="DE212" s="122"/>
      <c r="DF212" s="122"/>
      <c r="DG212" s="122"/>
      <c r="DH212" s="122"/>
      <c r="DI212" s="122"/>
      <c r="DJ212" s="122"/>
      <c r="DK212" s="122"/>
      <c r="DL212" s="122"/>
      <c r="DM212" s="122"/>
      <c r="DN212" s="122"/>
      <c r="DO212" s="122"/>
    </row>
    <row r="213" spans="5:119" s="105" customFormat="1" ht="12.75">
      <c r="E213" s="133"/>
      <c r="I213" s="134"/>
      <c r="K213" s="49"/>
      <c r="L213" s="49"/>
      <c r="M213" s="16"/>
      <c r="N213" s="49"/>
      <c r="O213" s="172"/>
      <c r="P213" s="247"/>
      <c r="Q213" s="247"/>
      <c r="R213" s="128"/>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c r="AN213" s="122"/>
      <c r="AO213" s="122"/>
      <c r="AP213" s="122"/>
      <c r="AQ213" s="122"/>
      <c r="AR213" s="122"/>
      <c r="AS213" s="122"/>
      <c r="AT213" s="122"/>
      <c r="AU213" s="122"/>
      <c r="AV213" s="122"/>
      <c r="AW213" s="122"/>
      <c r="AX213" s="122"/>
      <c r="AY213" s="122"/>
      <c r="AZ213" s="122"/>
      <c r="BA213" s="122"/>
      <c r="BB213" s="122"/>
      <c r="BC213" s="122"/>
      <c r="BD213" s="122"/>
      <c r="BE213" s="122"/>
      <c r="BF213" s="122"/>
      <c r="BG213" s="122"/>
      <c r="BH213" s="122"/>
      <c r="BI213" s="122"/>
      <c r="BJ213" s="122"/>
      <c r="BK213" s="122"/>
      <c r="BL213" s="122"/>
      <c r="BM213" s="122"/>
      <c r="BN213" s="122"/>
      <c r="BO213" s="122"/>
      <c r="BP213" s="122"/>
      <c r="BQ213" s="122"/>
      <c r="BR213" s="122"/>
      <c r="BS213" s="122"/>
      <c r="BT213" s="122"/>
      <c r="BU213" s="122"/>
      <c r="BV213" s="122"/>
      <c r="BW213" s="122"/>
      <c r="BX213" s="122"/>
      <c r="BY213" s="122"/>
      <c r="BZ213" s="122"/>
      <c r="CA213" s="122"/>
      <c r="CB213" s="122"/>
      <c r="CC213" s="122"/>
      <c r="CD213" s="122"/>
      <c r="CE213" s="122"/>
      <c r="CF213" s="122"/>
      <c r="CG213" s="122"/>
      <c r="CH213" s="122"/>
      <c r="CI213" s="122"/>
      <c r="CJ213" s="122"/>
      <c r="CK213" s="122"/>
      <c r="CL213" s="122"/>
      <c r="CM213" s="122"/>
      <c r="CN213" s="122"/>
      <c r="CO213" s="122"/>
      <c r="CP213" s="122"/>
      <c r="CQ213" s="122"/>
      <c r="CR213" s="122"/>
      <c r="CS213" s="122"/>
      <c r="CT213" s="122"/>
      <c r="CU213" s="122"/>
      <c r="CV213" s="122"/>
      <c r="CW213" s="122"/>
      <c r="CX213" s="122"/>
      <c r="CY213" s="122"/>
      <c r="CZ213" s="122"/>
      <c r="DA213" s="122"/>
      <c r="DB213" s="122"/>
      <c r="DC213" s="122"/>
      <c r="DD213" s="122"/>
      <c r="DE213" s="122"/>
      <c r="DF213" s="122"/>
      <c r="DG213" s="122"/>
      <c r="DH213" s="122"/>
      <c r="DI213" s="122"/>
      <c r="DJ213" s="122"/>
      <c r="DK213" s="122"/>
      <c r="DL213" s="122"/>
      <c r="DM213" s="122"/>
      <c r="DN213" s="122"/>
      <c r="DO213" s="122"/>
    </row>
    <row r="214" spans="5:119" s="105" customFormat="1" ht="12.75">
      <c r="E214" s="133"/>
      <c r="I214" s="134"/>
      <c r="K214" s="49"/>
      <c r="L214" s="49"/>
      <c r="M214" s="16"/>
      <c r="N214" s="49"/>
      <c r="O214" s="172"/>
      <c r="P214" s="247"/>
      <c r="Q214" s="247"/>
      <c r="R214" s="128"/>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c r="AN214" s="122"/>
      <c r="AO214" s="122"/>
      <c r="AP214" s="122"/>
      <c r="AQ214" s="122"/>
      <c r="AR214" s="122"/>
      <c r="AS214" s="122"/>
      <c r="AT214" s="122"/>
      <c r="AU214" s="122"/>
      <c r="AV214" s="122"/>
      <c r="AW214" s="122"/>
      <c r="AX214" s="122"/>
      <c r="AY214" s="122"/>
      <c r="AZ214" s="122"/>
      <c r="BA214" s="122"/>
      <c r="BB214" s="122"/>
      <c r="BC214" s="122"/>
      <c r="BD214" s="122"/>
      <c r="BE214" s="122"/>
      <c r="BF214" s="122"/>
      <c r="BG214" s="122"/>
      <c r="BH214" s="122"/>
      <c r="BI214" s="122"/>
      <c r="BJ214" s="122"/>
      <c r="BK214" s="122"/>
      <c r="BL214" s="122"/>
      <c r="BM214" s="122"/>
      <c r="BN214" s="122"/>
      <c r="BO214" s="122"/>
      <c r="BP214" s="122"/>
      <c r="BQ214" s="122"/>
      <c r="BR214" s="122"/>
      <c r="BS214" s="122"/>
      <c r="BT214" s="122"/>
      <c r="BU214" s="122"/>
      <c r="BV214" s="122"/>
      <c r="BW214" s="122"/>
      <c r="BX214" s="122"/>
      <c r="BY214" s="122"/>
      <c r="BZ214" s="122"/>
      <c r="CA214" s="122"/>
      <c r="CB214" s="122"/>
      <c r="CC214" s="122"/>
      <c r="CD214" s="122"/>
      <c r="CE214" s="122"/>
      <c r="CF214" s="122"/>
      <c r="CG214" s="122"/>
      <c r="CH214" s="122"/>
      <c r="CI214" s="122"/>
      <c r="CJ214" s="122"/>
      <c r="CK214" s="122"/>
      <c r="CL214" s="122"/>
      <c r="CM214" s="122"/>
      <c r="CN214" s="122"/>
      <c r="CO214" s="122"/>
      <c r="CP214" s="122"/>
      <c r="CQ214" s="122"/>
      <c r="CR214" s="122"/>
      <c r="CS214" s="122"/>
      <c r="CT214" s="122"/>
      <c r="CU214" s="122"/>
      <c r="CV214" s="122"/>
      <c r="CW214" s="122"/>
      <c r="CX214" s="122"/>
      <c r="CY214" s="122"/>
      <c r="CZ214" s="122"/>
      <c r="DA214" s="122"/>
      <c r="DB214" s="122"/>
      <c r="DC214" s="122"/>
      <c r="DD214" s="122"/>
      <c r="DE214" s="122"/>
      <c r="DF214" s="122"/>
      <c r="DG214" s="122"/>
      <c r="DH214" s="122"/>
      <c r="DI214" s="122"/>
      <c r="DJ214" s="122"/>
      <c r="DK214" s="122"/>
      <c r="DL214" s="122"/>
      <c r="DM214" s="122"/>
      <c r="DN214" s="122"/>
      <c r="DO214" s="122"/>
    </row>
    <row r="215" spans="5:119" s="105" customFormat="1" ht="12.75">
      <c r="E215" s="133"/>
      <c r="I215" s="134"/>
      <c r="K215" s="49"/>
      <c r="L215" s="49"/>
      <c r="M215" s="16"/>
      <c r="N215" s="49"/>
      <c r="O215" s="172"/>
      <c r="P215" s="247"/>
      <c r="Q215" s="247"/>
      <c r="R215" s="128"/>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c r="AN215" s="122"/>
      <c r="AO215" s="122"/>
      <c r="AP215" s="122"/>
      <c r="AQ215" s="122"/>
      <c r="AR215" s="122"/>
      <c r="AS215" s="122"/>
      <c r="AT215" s="122"/>
      <c r="AU215" s="122"/>
      <c r="AV215" s="122"/>
      <c r="AW215" s="122"/>
      <c r="AX215" s="122"/>
      <c r="AY215" s="122"/>
      <c r="AZ215" s="122"/>
      <c r="BA215" s="122"/>
      <c r="BB215" s="122"/>
      <c r="BC215" s="122"/>
      <c r="BD215" s="122"/>
      <c r="BE215" s="122"/>
      <c r="BF215" s="122"/>
      <c r="BG215" s="122"/>
      <c r="BH215" s="122"/>
      <c r="BI215" s="122"/>
      <c r="BJ215" s="122"/>
      <c r="BK215" s="122"/>
      <c r="BL215" s="122"/>
      <c r="BM215" s="122"/>
      <c r="BN215" s="122"/>
      <c r="BO215" s="122"/>
      <c r="BP215" s="122"/>
      <c r="BQ215" s="122"/>
      <c r="BR215" s="122"/>
      <c r="BS215" s="122"/>
      <c r="BT215" s="122"/>
      <c r="BU215" s="122"/>
      <c r="BV215" s="122"/>
      <c r="BW215" s="122"/>
      <c r="BX215" s="122"/>
      <c r="BY215" s="122"/>
      <c r="BZ215" s="122"/>
      <c r="CA215" s="122"/>
      <c r="CB215" s="122"/>
      <c r="CC215" s="122"/>
      <c r="CD215" s="122"/>
      <c r="CE215" s="122"/>
      <c r="CF215" s="122"/>
      <c r="CG215" s="122"/>
      <c r="CH215" s="122"/>
      <c r="CI215" s="122"/>
      <c r="CJ215" s="122"/>
      <c r="CK215" s="122"/>
      <c r="CL215" s="122"/>
      <c r="CM215" s="122"/>
      <c r="CN215" s="122"/>
      <c r="CO215" s="122"/>
      <c r="CP215" s="122"/>
      <c r="CQ215" s="122"/>
      <c r="CR215" s="122"/>
      <c r="CS215" s="122"/>
      <c r="CT215" s="122"/>
      <c r="CU215" s="122"/>
      <c r="CV215" s="122"/>
      <c r="CW215" s="122"/>
      <c r="CX215" s="122"/>
      <c r="CY215" s="122"/>
      <c r="CZ215" s="122"/>
      <c r="DA215" s="122"/>
      <c r="DB215" s="122"/>
      <c r="DC215" s="122"/>
      <c r="DD215" s="122"/>
      <c r="DE215" s="122"/>
      <c r="DF215" s="122"/>
      <c r="DG215" s="122"/>
      <c r="DH215" s="122"/>
      <c r="DI215" s="122"/>
      <c r="DJ215" s="122"/>
      <c r="DK215" s="122"/>
      <c r="DL215" s="122"/>
      <c r="DM215" s="122"/>
      <c r="DN215" s="122"/>
      <c r="DO215" s="122"/>
    </row>
    <row r="216" spans="5:119" s="105" customFormat="1" ht="12.75">
      <c r="E216" s="133"/>
      <c r="I216" s="134"/>
      <c r="K216" s="49"/>
      <c r="L216" s="49"/>
      <c r="M216" s="16"/>
      <c r="N216" s="49"/>
      <c r="O216" s="172"/>
      <c r="P216" s="247"/>
      <c r="Q216" s="247"/>
      <c r="R216" s="128"/>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2"/>
      <c r="AY216" s="122"/>
      <c r="AZ216" s="122"/>
      <c r="BA216" s="122"/>
      <c r="BB216" s="122"/>
      <c r="BC216" s="122"/>
      <c r="BD216" s="122"/>
      <c r="BE216" s="122"/>
      <c r="BF216" s="122"/>
      <c r="BG216" s="122"/>
      <c r="BH216" s="122"/>
      <c r="BI216" s="122"/>
      <c r="BJ216" s="122"/>
      <c r="BK216" s="122"/>
      <c r="BL216" s="122"/>
      <c r="BM216" s="122"/>
      <c r="BN216" s="122"/>
      <c r="BO216" s="122"/>
      <c r="BP216" s="122"/>
      <c r="BQ216" s="122"/>
      <c r="BR216" s="122"/>
      <c r="BS216" s="122"/>
      <c r="BT216" s="122"/>
      <c r="BU216" s="122"/>
      <c r="BV216" s="122"/>
      <c r="BW216" s="122"/>
      <c r="BX216" s="122"/>
      <c r="BY216" s="122"/>
      <c r="BZ216" s="122"/>
      <c r="CA216" s="122"/>
      <c r="CB216" s="122"/>
      <c r="CC216" s="122"/>
      <c r="CD216" s="122"/>
      <c r="CE216" s="122"/>
      <c r="CF216" s="122"/>
      <c r="CG216" s="122"/>
      <c r="CH216" s="122"/>
      <c r="CI216" s="122"/>
      <c r="CJ216" s="122"/>
      <c r="CK216" s="122"/>
      <c r="CL216" s="122"/>
      <c r="CM216" s="122"/>
      <c r="CN216" s="122"/>
      <c r="CO216" s="122"/>
      <c r="CP216" s="122"/>
      <c r="CQ216" s="122"/>
      <c r="CR216" s="122"/>
      <c r="CS216" s="122"/>
      <c r="CT216" s="122"/>
      <c r="CU216" s="122"/>
      <c r="CV216" s="122"/>
      <c r="CW216" s="122"/>
      <c r="CX216" s="122"/>
      <c r="CY216" s="122"/>
      <c r="CZ216" s="122"/>
      <c r="DA216" s="122"/>
      <c r="DB216" s="122"/>
      <c r="DC216" s="122"/>
      <c r="DD216" s="122"/>
      <c r="DE216" s="122"/>
      <c r="DF216" s="122"/>
      <c r="DG216" s="122"/>
      <c r="DH216" s="122"/>
      <c r="DI216" s="122"/>
      <c r="DJ216" s="122"/>
      <c r="DK216" s="122"/>
      <c r="DL216" s="122"/>
      <c r="DM216" s="122"/>
      <c r="DN216" s="122"/>
      <c r="DO216" s="122"/>
    </row>
    <row r="217" spans="5:119" s="105" customFormat="1" ht="12.75">
      <c r="E217" s="133"/>
      <c r="I217" s="134"/>
      <c r="K217" s="49"/>
      <c r="L217" s="49"/>
      <c r="M217" s="16"/>
      <c r="N217" s="49"/>
      <c r="O217" s="172"/>
      <c r="P217" s="247"/>
      <c r="Q217" s="247"/>
      <c r="R217" s="128"/>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2"/>
      <c r="AY217" s="122"/>
      <c r="AZ217" s="122"/>
      <c r="BA217" s="122"/>
      <c r="BB217" s="122"/>
      <c r="BC217" s="122"/>
      <c r="BD217" s="122"/>
      <c r="BE217" s="122"/>
      <c r="BF217" s="122"/>
      <c r="BG217" s="122"/>
      <c r="BH217" s="122"/>
      <c r="BI217" s="122"/>
      <c r="BJ217" s="122"/>
      <c r="BK217" s="122"/>
      <c r="BL217" s="122"/>
      <c r="BM217" s="122"/>
      <c r="BN217" s="122"/>
      <c r="BO217" s="122"/>
      <c r="BP217" s="122"/>
      <c r="BQ217" s="122"/>
      <c r="BR217" s="122"/>
      <c r="BS217" s="122"/>
      <c r="BT217" s="122"/>
      <c r="BU217" s="122"/>
      <c r="BV217" s="122"/>
      <c r="BW217" s="122"/>
      <c r="BX217" s="122"/>
      <c r="BY217" s="122"/>
      <c r="BZ217" s="122"/>
      <c r="CA217" s="122"/>
      <c r="CB217" s="122"/>
      <c r="CC217" s="122"/>
      <c r="CD217" s="122"/>
      <c r="CE217" s="122"/>
      <c r="CF217" s="122"/>
      <c r="CG217" s="122"/>
      <c r="CH217" s="122"/>
      <c r="CI217" s="122"/>
      <c r="CJ217" s="122"/>
      <c r="CK217" s="122"/>
      <c r="CL217" s="122"/>
      <c r="CM217" s="122"/>
      <c r="CN217" s="122"/>
      <c r="CO217" s="122"/>
      <c r="CP217" s="122"/>
      <c r="CQ217" s="122"/>
      <c r="CR217" s="122"/>
      <c r="CS217" s="122"/>
      <c r="CT217" s="122"/>
      <c r="CU217" s="122"/>
      <c r="CV217" s="122"/>
      <c r="CW217" s="122"/>
      <c r="CX217" s="122"/>
      <c r="CY217" s="122"/>
      <c r="CZ217" s="122"/>
      <c r="DA217" s="122"/>
      <c r="DB217" s="122"/>
      <c r="DC217" s="122"/>
      <c r="DD217" s="122"/>
      <c r="DE217" s="122"/>
      <c r="DF217" s="122"/>
      <c r="DG217" s="122"/>
      <c r="DH217" s="122"/>
      <c r="DI217" s="122"/>
      <c r="DJ217" s="122"/>
      <c r="DK217" s="122"/>
      <c r="DL217" s="122"/>
      <c r="DM217" s="122"/>
      <c r="DN217" s="122"/>
      <c r="DO217" s="122"/>
    </row>
    <row r="218" spans="5:119" s="105" customFormat="1" ht="12.75">
      <c r="E218" s="133"/>
      <c r="I218" s="134"/>
      <c r="K218" s="49"/>
      <c r="L218" s="49"/>
      <c r="M218" s="16"/>
      <c r="N218" s="49"/>
      <c r="O218" s="172"/>
      <c r="P218" s="247"/>
      <c r="Q218" s="247"/>
      <c r="R218" s="128"/>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2"/>
      <c r="BI218" s="122"/>
      <c r="BJ218" s="122"/>
      <c r="BK218" s="122"/>
      <c r="BL218" s="122"/>
      <c r="BM218" s="122"/>
      <c r="BN218" s="122"/>
      <c r="BO218" s="122"/>
      <c r="BP218" s="122"/>
      <c r="BQ218" s="122"/>
      <c r="BR218" s="122"/>
      <c r="BS218" s="122"/>
      <c r="BT218" s="122"/>
      <c r="BU218" s="122"/>
      <c r="BV218" s="122"/>
      <c r="BW218" s="122"/>
      <c r="BX218" s="122"/>
      <c r="BY218" s="122"/>
      <c r="BZ218" s="122"/>
      <c r="CA218" s="122"/>
      <c r="CB218" s="122"/>
      <c r="CC218" s="122"/>
      <c r="CD218" s="122"/>
      <c r="CE218" s="122"/>
      <c r="CF218" s="122"/>
      <c r="CG218" s="122"/>
      <c r="CH218" s="122"/>
      <c r="CI218" s="122"/>
      <c r="CJ218" s="122"/>
      <c r="CK218" s="122"/>
      <c r="CL218" s="122"/>
      <c r="CM218" s="122"/>
      <c r="CN218" s="122"/>
      <c r="CO218" s="122"/>
      <c r="CP218" s="122"/>
      <c r="CQ218" s="122"/>
      <c r="CR218" s="122"/>
      <c r="CS218" s="122"/>
      <c r="CT218" s="122"/>
      <c r="CU218" s="122"/>
      <c r="CV218" s="122"/>
      <c r="CW218" s="122"/>
      <c r="CX218" s="122"/>
      <c r="CY218" s="122"/>
      <c r="CZ218" s="122"/>
      <c r="DA218" s="122"/>
      <c r="DB218" s="122"/>
      <c r="DC218" s="122"/>
      <c r="DD218" s="122"/>
      <c r="DE218" s="122"/>
      <c r="DF218" s="122"/>
      <c r="DG218" s="122"/>
      <c r="DH218" s="122"/>
      <c r="DI218" s="122"/>
      <c r="DJ218" s="122"/>
      <c r="DK218" s="122"/>
      <c r="DL218" s="122"/>
      <c r="DM218" s="122"/>
      <c r="DN218" s="122"/>
      <c r="DO218" s="122"/>
    </row>
    <row r="219" spans="5:119" s="105" customFormat="1" ht="12.75">
      <c r="E219" s="133"/>
      <c r="I219" s="134"/>
      <c r="K219" s="49"/>
      <c r="L219" s="49"/>
      <c r="M219" s="16"/>
      <c r="N219" s="49"/>
      <c r="O219" s="172"/>
      <c r="P219" s="247"/>
      <c r="Q219" s="247"/>
      <c r="R219" s="128"/>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c r="AN219" s="122"/>
      <c r="AO219" s="122"/>
      <c r="AP219" s="122"/>
      <c r="AQ219" s="122"/>
      <c r="AR219" s="122"/>
      <c r="AS219" s="122"/>
      <c r="AT219" s="122"/>
      <c r="AU219" s="122"/>
      <c r="AV219" s="122"/>
      <c r="AW219" s="122"/>
      <c r="AX219" s="122"/>
      <c r="AY219" s="122"/>
      <c r="AZ219" s="122"/>
      <c r="BA219" s="122"/>
      <c r="BB219" s="122"/>
      <c r="BC219" s="122"/>
      <c r="BD219" s="122"/>
      <c r="BE219" s="122"/>
      <c r="BF219" s="122"/>
      <c r="BG219" s="122"/>
      <c r="BH219" s="122"/>
      <c r="BI219" s="122"/>
      <c r="BJ219" s="122"/>
      <c r="BK219" s="122"/>
      <c r="BL219" s="122"/>
      <c r="BM219" s="122"/>
      <c r="BN219" s="122"/>
      <c r="BO219" s="122"/>
      <c r="BP219" s="122"/>
      <c r="BQ219" s="122"/>
      <c r="BR219" s="122"/>
      <c r="BS219" s="122"/>
      <c r="BT219" s="122"/>
      <c r="BU219" s="122"/>
      <c r="BV219" s="122"/>
      <c r="BW219" s="122"/>
      <c r="BX219" s="122"/>
      <c r="BY219" s="122"/>
      <c r="BZ219" s="122"/>
      <c r="CA219" s="122"/>
      <c r="CB219" s="122"/>
      <c r="CC219" s="122"/>
      <c r="CD219" s="122"/>
      <c r="CE219" s="122"/>
      <c r="CF219" s="122"/>
      <c r="CG219" s="122"/>
      <c r="CH219" s="122"/>
      <c r="CI219" s="122"/>
      <c r="CJ219" s="122"/>
      <c r="CK219" s="122"/>
      <c r="CL219" s="122"/>
      <c r="CM219" s="122"/>
      <c r="CN219" s="122"/>
      <c r="CO219" s="122"/>
      <c r="CP219" s="122"/>
      <c r="CQ219" s="122"/>
      <c r="CR219" s="122"/>
      <c r="CS219" s="122"/>
      <c r="CT219" s="122"/>
      <c r="CU219" s="122"/>
      <c r="CV219" s="122"/>
      <c r="CW219" s="122"/>
      <c r="CX219" s="122"/>
      <c r="CY219" s="122"/>
      <c r="CZ219" s="122"/>
      <c r="DA219" s="122"/>
      <c r="DB219" s="122"/>
      <c r="DC219" s="122"/>
      <c r="DD219" s="122"/>
      <c r="DE219" s="122"/>
      <c r="DF219" s="122"/>
      <c r="DG219" s="122"/>
      <c r="DH219" s="122"/>
      <c r="DI219" s="122"/>
      <c r="DJ219" s="122"/>
      <c r="DK219" s="122"/>
      <c r="DL219" s="122"/>
      <c r="DM219" s="122"/>
      <c r="DN219" s="122"/>
      <c r="DO219" s="122"/>
    </row>
    <row r="220" spans="5:119" s="105" customFormat="1" ht="12.75">
      <c r="E220" s="133"/>
      <c r="I220" s="134"/>
      <c r="K220" s="49"/>
      <c r="L220" s="49"/>
      <c r="M220" s="16"/>
      <c r="N220" s="49"/>
      <c r="O220" s="172"/>
      <c r="P220" s="247"/>
      <c r="Q220" s="247"/>
      <c r="R220" s="128"/>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c r="AN220" s="122"/>
      <c r="AO220" s="122"/>
      <c r="AP220" s="122"/>
      <c r="AQ220" s="122"/>
      <c r="AR220" s="122"/>
      <c r="AS220" s="122"/>
      <c r="AT220" s="122"/>
      <c r="AU220" s="122"/>
      <c r="AV220" s="122"/>
      <c r="AW220" s="122"/>
      <c r="AX220" s="122"/>
      <c r="AY220" s="122"/>
      <c r="AZ220" s="122"/>
      <c r="BA220" s="122"/>
      <c r="BB220" s="122"/>
      <c r="BC220" s="122"/>
      <c r="BD220" s="122"/>
      <c r="BE220" s="122"/>
      <c r="BF220" s="122"/>
      <c r="BG220" s="122"/>
      <c r="BH220" s="122"/>
      <c r="BI220" s="122"/>
      <c r="BJ220" s="122"/>
      <c r="BK220" s="122"/>
      <c r="BL220" s="122"/>
      <c r="BM220" s="122"/>
      <c r="BN220" s="122"/>
      <c r="BO220" s="122"/>
      <c r="BP220" s="122"/>
      <c r="BQ220" s="122"/>
      <c r="BR220" s="122"/>
      <c r="BS220" s="122"/>
      <c r="BT220" s="122"/>
      <c r="BU220" s="122"/>
      <c r="BV220" s="122"/>
      <c r="BW220" s="122"/>
      <c r="BX220" s="122"/>
      <c r="BY220" s="122"/>
      <c r="BZ220" s="122"/>
      <c r="CA220" s="122"/>
      <c r="CB220" s="122"/>
      <c r="CC220" s="122"/>
      <c r="CD220" s="122"/>
      <c r="CE220" s="122"/>
      <c r="CF220" s="122"/>
      <c r="CG220" s="122"/>
      <c r="CH220" s="122"/>
      <c r="CI220" s="122"/>
      <c r="CJ220" s="122"/>
      <c r="CK220" s="122"/>
      <c r="CL220" s="122"/>
      <c r="CM220" s="122"/>
      <c r="CN220" s="122"/>
      <c r="CO220" s="122"/>
      <c r="CP220" s="122"/>
      <c r="CQ220" s="122"/>
      <c r="CR220" s="122"/>
      <c r="CS220" s="122"/>
      <c r="CT220" s="122"/>
      <c r="CU220" s="122"/>
      <c r="CV220" s="122"/>
      <c r="CW220" s="122"/>
      <c r="CX220" s="122"/>
      <c r="CY220" s="122"/>
      <c r="CZ220" s="122"/>
      <c r="DA220" s="122"/>
      <c r="DB220" s="122"/>
      <c r="DC220" s="122"/>
      <c r="DD220" s="122"/>
      <c r="DE220" s="122"/>
      <c r="DF220" s="122"/>
      <c r="DG220" s="122"/>
      <c r="DH220" s="122"/>
      <c r="DI220" s="122"/>
      <c r="DJ220" s="122"/>
      <c r="DK220" s="122"/>
      <c r="DL220" s="122"/>
      <c r="DM220" s="122"/>
      <c r="DN220" s="122"/>
      <c r="DO220" s="122"/>
    </row>
    <row r="221" spans="5:119" s="105" customFormat="1" ht="12.75">
      <c r="E221" s="133"/>
      <c r="I221" s="134"/>
      <c r="K221" s="49"/>
      <c r="L221" s="49"/>
      <c r="M221" s="16"/>
      <c r="N221" s="49"/>
      <c r="O221" s="172"/>
      <c r="P221" s="247"/>
      <c r="Q221" s="247"/>
      <c r="R221" s="128"/>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c r="AN221" s="122"/>
      <c r="AO221" s="122"/>
      <c r="AP221" s="122"/>
      <c r="AQ221" s="122"/>
      <c r="AR221" s="122"/>
      <c r="AS221" s="122"/>
      <c r="AT221" s="122"/>
      <c r="AU221" s="122"/>
      <c r="AV221" s="122"/>
      <c r="AW221" s="122"/>
      <c r="AX221" s="122"/>
      <c r="AY221" s="122"/>
      <c r="AZ221" s="122"/>
      <c r="BA221" s="122"/>
      <c r="BB221" s="122"/>
      <c r="BC221" s="122"/>
      <c r="BD221" s="122"/>
      <c r="BE221" s="122"/>
      <c r="BF221" s="122"/>
      <c r="BG221" s="122"/>
      <c r="BH221" s="122"/>
      <c r="BI221" s="122"/>
      <c r="BJ221" s="122"/>
      <c r="BK221" s="122"/>
      <c r="BL221" s="122"/>
      <c r="BM221" s="122"/>
      <c r="BN221" s="122"/>
      <c r="BO221" s="122"/>
      <c r="BP221" s="122"/>
      <c r="BQ221" s="122"/>
      <c r="BR221" s="122"/>
      <c r="BS221" s="122"/>
      <c r="BT221" s="122"/>
      <c r="BU221" s="122"/>
      <c r="BV221" s="122"/>
      <c r="BW221" s="122"/>
      <c r="BX221" s="122"/>
      <c r="BY221" s="122"/>
      <c r="BZ221" s="122"/>
      <c r="CA221" s="122"/>
      <c r="CB221" s="122"/>
      <c r="CC221" s="122"/>
      <c r="CD221" s="122"/>
      <c r="CE221" s="122"/>
      <c r="CF221" s="122"/>
      <c r="CG221" s="122"/>
      <c r="CH221" s="122"/>
      <c r="CI221" s="122"/>
      <c r="CJ221" s="122"/>
      <c r="CK221" s="122"/>
      <c r="CL221" s="122"/>
      <c r="CM221" s="122"/>
      <c r="CN221" s="122"/>
      <c r="CO221" s="122"/>
      <c r="CP221" s="122"/>
      <c r="CQ221" s="122"/>
      <c r="CR221" s="122"/>
      <c r="CS221" s="122"/>
      <c r="CT221" s="122"/>
      <c r="CU221" s="122"/>
      <c r="CV221" s="122"/>
      <c r="CW221" s="122"/>
      <c r="CX221" s="122"/>
      <c r="CY221" s="122"/>
      <c r="CZ221" s="122"/>
      <c r="DA221" s="122"/>
      <c r="DB221" s="122"/>
      <c r="DC221" s="122"/>
      <c r="DD221" s="122"/>
      <c r="DE221" s="122"/>
      <c r="DF221" s="122"/>
      <c r="DG221" s="122"/>
      <c r="DH221" s="122"/>
      <c r="DI221" s="122"/>
      <c r="DJ221" s="122"/>
      <c r="DK221" s="122"/>
      <c r="DL221" s="122"/>
      <c r="DM221" s="122"/>
      <c r="DN221" s="122"/>
      <c r="DO221" s="122"/>
    </row>
    <row r="222" spans="5:119" s="105" customFormat="1" ht="12.75">
      <c r="E222" s="133"/>
      <c r="I222" s="134"/>
      <c r="K222" s="49"/>
      <c r="L222" s="49"/>
      <c r="M222" s="16"/>
      <c r="N222" s="49"/>
      <c r="O222" s="172"/>
      <c r="P222" s="247"/>
      <c r="Q222" s="247"/>
      <c r="R222" s="128"/>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2"/>
      <c r="BR222" s="122"/>
      <c r="BS222" s="122"/>
      <c r="BT222" s="122"/>
      <c r="BU222" s="122"/>
      <c r="BV222" s="122"/>
      <c r="BW222" s="122"/>
      <c r="BX222" s="122"/>
      <c r="BY222" s="122"/>
      <c r="BZ222" s="122"/>
      <c r="CA222" s="122"/>
      <c r="CB222" s="122"/>
      <c r="CC222" s="122"/>
      <c r="CD222" s="122"/>
      <c r="CE222" s="122"/>
      <c r="CF222" s="122"/>
      <c r="CG222" s="122"/>
      <c r="CH222" s="122"/>
      <c r="CI222" s="122"/>
      <c r="CJ222" s="122"/>
      <c r="CK222" s="122"/>
      <c r="CL222" s="122"/>
      <c r="CM222" s="122"/>
      <c r="CN222" s="122"/>
      <c r="CO222" s="122"/>
      <c r="CP222" s="122"/>
      <c r="CQ222" s="122"/>
      <c r="CR222" s="122"/>
      <c r="CS222" s="122"/>
      <c r="CT222" s="122"/>
      <c r="CU222" s="122"/>
      <c r="CV222" s="122"/>
      <c r="CW222" s="122"/>
      <c r="CX222" s="122"/>
      <c r="CY222" s="122"/>
      <c r="CZ222" s="122"/>
      <c r="DA222" s="122"/>
      <c r="DB222" s="122"/>
      <c r="DC222" s="122"/>
      <c r="DD222" s="122"/>
      <c r="DE222" s="122"/>
      <c r="DF222" s="122"/>
      <c r="DG222" s="122"/>
      <c r="DH222" s="122"/>
      <c r="DI222" s="122"/>
      <c r="DJ222" s="122"/>
      <c r="DK222" s="122"/>
      <c r="DL222" s="122"/>
      <c r="DM222" s="122"/>
      <c r="DN222" s="122"/>
      <c r="DO222" s="122"/>
    </row>
    <row r="223" spans="5:119" s="105" customFormat="1" ht="12.75">
      <c r="E223" s="133"/>
      <c r="I223" s="134"/>
      <c r="K223" s="49"/>
      <c r="L223" s="49"/>
      <c r="M223" s="16"/>
      <c r="N223" s="49"/>
      <c r="O223" s="172"/>
      <c r="P223" s="247"/>
      <c r="Q223" s="247"/>
      <c r="R223" s="128"/>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122"/>
      <c r="BG223" s="122"/>
      <c r="BH223" s="122"/>
      <c r="BI223" s="122"/>
      <c r="BJ223" s="122"/>
      <c r="BK223" s="122"/>
      <c r="BL223" s="122"/>
      <c r="BM223" s="122"/>
      <c r="BN223" s="122"/>
      <c r="BO223" s="122"/>
      <c r="BP223" s="122"/>
      <c r="BQ223" s="122"/>
      <c r="BR223" s="122"/>
      <c r="BS223" s="122"/>
      <c r="BT223" s="122"/>
      <c r="BU223" s="122"/>
      <c r="BV223" s="122"/>
      <c r="BW223" s="122"/>
      <c r="BX223" s="122"/>
      <c r="BY223" s="122"/>
      <c r="BZ223" s="122"/>
      <c r="CA223" s="122"/>
      <c r="CB223" s="122"/>
      <c r="CC223" s="122"/>
      <c r="CD223" s="122"/>
      <c r="CE223" s="122"/>
      <c r="CF223" s="122"/>
      <c r="CG223" s="122"/>
      <c r="CH223" s="122"/>
      <c r="CI223" s="122"/>
      <c r="CJ223" s="122"/>
      <c r="CK223" s="122"/>
      <c r="CL223" s="122"/>
      <c r="CM223" s="122"/>
      <c r="CN223" s="122"/>
      <c r="CO223" s="122"/>
      <c r="CP223" s="122"/>
      <c r="CQ223" s="122"/>
      <c r="CR223" s="122"/>
      <c r="CS223" s="122"/>
      <c r="CT223" s="122"/>
      <c r="CU223" s="122"/>
      <c r="CV223" s="122"/>
      <c r="CW223" s="122"/>
      <c r="CX223" s="122"/>
      <c r="CY223" s="122"/>
      <c r="CZ223" s="122"/>
      <c r="DA223" s="122"/>
      <c r="DB223" s="122"/>
      <c r="DC223" s="122"/>
      <c r="DD223" s="122"/>
      <c r="DE223" s="122"/>
      <c r="DF223" s="122"/>
      <c r="DG223" s="122"/>
      <c r="DH223" s="122"/>
      <c r="DI223" s="122"/>
      <c r="DJ223" s="122"/>
      <c r="DK223" s="122"/>
      <c r="DL223" s="122"/>
      <c r="DM223" s="122"/>
      <c r="DN223" s="122"/>
      <c r="DO223" s="122"/>
    </row>
    <row r="224" spans="5:119" s="105" customFormat="1" ht="12.75">
      <c r="E224" s="133"/>
      <c r="I224" s="134"/>
      <c r="K224" s="49"/>
      <c r="L224" s="49"/>
      <c r="M224" s="16"/>
      <c r="N224" s="49"/>
      <c r="O224" s="172"/>
      <c r="P224" s="247"/>
      <c r="Q224" s="247"/>
      <c r="R224" s="128"/>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P224" s="122"/>
      <c r="BQ224" s="122"/>
      <c r="BR224" s="122"/>
      <c r="BS224" s="122"/>
      <c r="BT224" s="122"/>
      <c r="BU224" s="122"/>
      <c r="BV224" s="122"/>
      <c r="BW224" s="122"/>
      <c r="BX224" s="122"/>
      <c r="BY224" s="122"/>
      <c r="BZ224" s="122"/>
      <c r="CA224" s="122"/>
      <c r="CB224" s="122"/>
      <c r="CC224" s="122"/>
      <c r="CD224" s="122"/>
      <c r="CE224" s="122"/>
      <c r="CF224" s="122"/>
      <c r="CG224" s="122"/>
      <c r="CH224" s="122"/>
      <c r="CI224" s="122"/>
      <c r="CJ224" s="122"/>
      <c r="CK224" s="122"/>
      <c r="CL224" s="122"/>
      <c r="CM224" s="122"/>
      <c r="CN224" s="122"/>
      <c r="CO224" s="122"/>
      <c r="CP224" s="122"/>
      <c r="CQ224" s="122"/>
      <c r="CR224" s="122"/>
      <c r="CS224" s="122"/>
      <c r="CT224" s="122"/>
      <c r="CU224" s="122"/>
      <c r="CV224" s="122"/>
      <c r="CW224" s="122"/>
      <c r="CX224" s="122"/>
      <c r="CY224" s="122"/>
      <c r="CZ224" s="122"/>
      <c r="DA224" s="122"/>
      <c r="DB224" s="122"/>
      <c r="DC224" s="122"/>
      <c r="DD224" s="122"/>
      <c r="DE224" s="122"/>
      <c r="DF224" s="122"/>
      <c r="DG224" s="122"/>
      <c r="DH224" s="122"/>
      <c r="DI224" s="122"/>
      <c r="DJ224" s="122"/>
      <c r="DK224" s="122"/>
      <c r="DL224" s="122"/>
      <c r="DM224" s="122"/>
      <c r="DN224" s="122"/>
      <c r="DO224" s="122"/>
    </row>
    <row r="225" spans="5:119" s="105" customFormat="1" ht="12.75">
      <c r="E225" s="133"/>
      <c r="I225" s="134"/>
      <c r="K225" s="49"/>
      <c r="L225" s="49"/>
      <c r="M225" s="16"/>
      <c r="N225" s="49"/>
      <c r="O225" s="172"/>
      <c r="P225" s="247"/>
      <c r="Q225" s="247"/>
      <c r="R225" s="128"/>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BN225" s="122"/>
      <c r="BO225" s="122"/>
      <c r="BP225" s="122"/>
      <c r="BQ225" s="122"/>
      <c r="BR225" s="122"/>
      <c r="BS225" s="122"/>
      <c r="BT225" s="122"/>
      <c r="BU225" s="122"/>
      <c r="BV225" s="122"/>
      <c r="BW225" s="122"/>
      <c r="BX225" s="122"/>
      <c r="BY225" s="122"/>
      <c r="BZ225" s="122"/>
      <c r="CA225" s="122"/>
      <c r="CB225" s="122"/>
      <c r="CC225" s="122"/>
      <c r="CD225" s="122"/>
      <c r="CE225" s="122"/>
      <c r="CF225" s="122"/>
      <c r="CG225" s="122"/>
      <c r="CH225" s="122"/>
      <c r="CI225" s="122"/>
      <c r="CJ225" s="122"/>
      <c r="CK225" s="122"/>
      <c r="CL225" s="122"/>
      <c r="CM225" s="122"/>
      <c r="CN225" s="122"/>
      <c r="CO225" s="122"/>
      <c r="CP225" s="122"/>
      <c r="CQ225" s="122"/>
      <c r="CR225" s="122"/>
      <c r="CS225" s="122"/>
      <c r="CT225" s="122"/>
      <c r="CU225" s="122"/>
      <c r="CV225" s="122"/>
      <c r="CW225" s="122"/>
      <c r="CX225" s="122"/>
      <c r="CY225" s="122"/>
      <c r="CZ225" s="122"/>
      <c r="DA225" s="122"/>
      <c r="DB225" s="122"/>
      <c r="DC225" s="122"/>
      <c r="DD225" s="122"/>
      <c r="DE225" s="122"/>
      <c r="DF225" s="122"/>
      <c r="DG225" s="122"/>
      <c r="DH225" s="122"/>
      <c r="DI225" s="122"/>
      <c r="DJ225" s="122"/>
      <c r="DK225" s="122"/>
      <c r="DL225" s="122"/>
      <c r="DM225" s="122"/>
      <c r="DN225" s="122"/>
      <c r="DO225" s="122"/>
    </row>
    <row r="226" spans="5:119" s="105" customFormat="1" ht="12.75">
      <c r="E226" s="133"/>
      <c r="I226" s="134"/>
      <c r="K226" s="49"/>
      <c r="L226" s="49"/>
      <c r="M226" s="16"/>
      <c r="N226" s="49"/>
      <c r="O226" s="172"/>
      <c r="P226" s="247"/>
      <c r="Q226" s="247"/>
      <c r="R226" s="128"/>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c r="BX226" s="122"/>
      <c r="BY226" s="122"/>
      <c r="BZ226" s="122"/>
      <c r="CA226" s="122"/>
      <c r="CB226" s="122"/>
      <c r="CC226" s="122"/>
      <c r="CD226" s="122"/>
      <c r="CE226" s="122"/>
      <c r="CF226" s="122"/>
      <c r="CG226" s="122"/>
      <c r="CH226" s="122"/>
      <c r="CI226" s="122"/>
      <c r="CJ226" s="122"/>
      <c r="CK226" s="122"/>
      <c r="CL226" s="122"/>
      <c r="CM226" s="122"/>
      <c r="CN226" s="122"/>
      <c r="CO226" s="122"/>
      <c r="CP226" s="122"/>
      <c r="CQ226" s="122"/>
      <c r="CR226" s="122"/>
      <c r="CS226" s="122"/>
      <c r="CT226" s="122"/>
      <c r="CU226" s="122"/>
      <c r="CV226" s="122"/>
      <c r="CW226" s="122"/>
      <c r="CX226" s="122"/>
      <c r="CY226" s="122"/>
      <c r="CZ226" s="122"/>
      <c r="DA226" s="122"/>
      <c r="DB226" s="122"/>
      <c r="DC226" s="122"/>
      <c r="DD226" s="122"/>
      <c r="DE226" s="122"/>
      <c r="DF226" s="122"/>
      <c r="DG226" s="122"/>
      <c r="DH226" s="122"/>
      <c r="DI226" s="122"/>
      <c r="DJ226" s="122"/>
      <c r="DK226" s="122"/>
      <c r="DL226" s="122"/>
      <c r="DM226" s="122"/>
      <c r="DN226" s="122"/>
      <c r="DO226" s="122"/>
    </row>
    <row r="227" spans="5:119" s="105" customFormat="1" ht="12.75">
      <c r="E227" s="133"/>
      <c r="I227" s="134"/>
      <c r="K227" s="49"/>
      <c r="L227" s="49"/>
      <c r="M227" s="16"/>
      <c r="N227" s="49"/>
      <c r="O227" s="172"/>
      <c r="P227" s="247"/>
      <c r="Q227" s="247"/>
      <c r="R227" s="128"/>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c r="BX227" s="122"/>
      <c r="BY227" s="122"/>
      <c r="BZ227" s="122"/>
      <c r="CA227" s="122"/>
      <c r="CB227" s="122"/>
      <c r="CC227" s="122"/>
      <c r="CD227" s="122"/>
      <c r="CE227" s="122"/>
      <c r="CF227" s="122"/>
      <c r="CG227" s="122"/>
      <c r="CH227" s="122"/>
      <c r="CI227" s="122"/>
      <c r="CJ227" s="122"/>
      <c r="CK227" s="122"/>
      <c r="CL227" s="122"/>
      <c r="CM227" s="122"/>
      <c r="CN227" s="122"/>
      <c r="CO227" s="122"/>
      <c r="CP227" s="122"/>
      <c r="CQ227" s="122"/>
      <c r="CR227" s="122"/>
      <c r="CS227" s="122"/>
      <c r="CT227" s="122"/>
      <c r="CU227" s="122"/>
      <c r="CV227" s="122"/>
      <c r="CW227" s="122"/>
      <c r="CX227" s="122"/>
      <c r="CY227" s="122"/>
      <c r="CZ227" s="122"/>
      <c r="DA227" s="122"/>
      <c r="DB227" s="122"/>
      <c r="DC227" s="122"/>
      <c r="DD227" s="122"/>
      <c r="DE227" s="122"/>
      <c r="DF227" s="122"/>
      <c r="DG227" s="122"/>
      <c r="DH227" s="122"/>
      <c r="DI227" s="122"/>
      <c r="DJ227" s="122"/>
      <c r="DK227" s="122"/>
      <c r="DL227" s="122"/>
      <c r="DM227" s="122"/>
      <c r="DN227" s="122"/>
      <c r="DO227" s="122"/>
    </row>
    <row r="228" spans="5:119" s="105" customFormat="1" ht="12.75">
      <c r="E228" s="133"/>
      <c r="I228" s="134"/>
      <c r="K228" s="49"/>
      <c r="L228" s="49"/>
      <c r="M228" s="16"/>
      <c r="N228" s="49"/>
      <c r="O228" s="172"/>
      <c r="P228" s="247"/>
      <c r="Q228" s="247"/>
      <c r="R228" s="128"/>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2"/>
      <c r="BR228" s="122"/>
      <c r="BS228" s="122"/>
      <c r="BT228" s="122"/>
      <c r="BU228" s="122"/>
      <c r="BV228" s="122"/>
      <c r="BW228" s="122"/>
      <c r="BX228" s="122"/>
      <c r="BY228" s="122"/>
      <c r="BZ228" s="122"/>
      <c r="CA228" s="122"/>
      <c r="CB228" s="122"/>
      <c r="CC228" s="122"/>
      <c r="CD228" s="122"/>
      <c r="CE228" s="122"/>
      <c r="CF228" s="122"/>
      <c r="CG228" s="122"/>
      <c r="CH228" s="122"/>
      <c r="CI228" s="122"/>
      <c r="CJ228" s="122"/>
      <c r="CK228" s="122"/>
      <c r="CL228" s="122"/>
      <c r="CM228" s="122"/>
      <c r="CN228" s="122"/>
      <c r="CO228" s="122"/>
      <c r="CP228" s="122"/>
      <c r="CQ228" s="122"/>
      <c r="CR228" s="122"/>
      <c r="CS228" s="122"/>
      <c r="CT228" s="122"/>
      <c r="CU228" s="122"/>
      <c r="CV228" s="122"/>
      <c r="CW228" s="122"/>
      <c r="CX228" s="122"/>
      <c r="CY228" s="122"/>
      <c r="CZ228" s="122"/>
      <c r="DA228" s="122"/>
      <c r="DB228" s="122"/>
      <c r="DC228" s="122"/>
      <c r="DD228" s="122"/>
      <c r="DE228" s="122"/>
      <c r="DF228" s="122"/>
      <c r="DG228" s="122"/>
      <c r="DH228" s="122"/>
      <c r="DI228" s="122"/>
      <c r="DJ228" s="122"/>
      <c r="DK228" s="122"/>
      <c r="DL228" s="122"/>
      <c r="DM228" s="122"/>
      <c r="DN228" s="122"/>
      <c r="DO228" s="122"/>
    </row>
    <row r="229" spans="5:119" s="105" customFormat="1" ht="12.75">
      <c r="E229" s="133"/>
      <c r="I229" s="134"/>
      <c r="K229" s="49"/>
      <c r="L229" s="49"/>
      <c r="M229" s="16"/>
      <c r="N229" s="49"/>
      <c r="O229" s="172"/>
      <c r="P229" s="247"/>
      <c r="Q229" s="247"/>
      <c r="R229" s="128"/>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2"/>
      <c r="BR229" s="122"/>
      <c r="BS229" s="122"/>
      <c r="BT229" s="122"/>
      <c r="BU229" s="122"/>
      <c r="BV229" s="122"/>
      <c r="BW229" s="122"/>
      <c r="BX229" s="122"/>
      <c r="BY229" s="122"/>
      <c r="BZ229" s="122"/>
      <c r="CA229" s="122"/>
      <c r="CB229" s="122"/>
      <c r="CC229" s="122"/>
      <c r="CD229" s="122"/>
      <c r="CE229" s="122"/>
      <c r="CF229" s="122"/>
      <c r="CG229" s="122"/>
      <c r="CH229" s="122"/>
      <c r="CI229" s="122"/>
      <c r="CJ229" s="122"/>
      <c r="CK229" s="122"/>
      <c r="CL229" s="122"/>
      <c r="CM229" s="122"/>
      <c r="CN229" s="122"/>
      <c r="CO229" s="122"/>
      <c r="CP229" s="122"/>
      <c r="CQ229" s="122"/>
      <c r="CR229" s="122"/>
      <c r="CS229" s="122"/>
      <c r="CT229" s="122"/>
      <c r="CU229" s="122"/>
      <c r="CV229" s="122"/>
      <c r="CW229" s="122"/>
      <c r="CX229" s="122"/>
      <c r="CY229" s="122"/>
      <c r="CZ229" s="122"/>
      <c r="DA229" s="122"/>
      <c r="DB229" s="122"/>
      <c r="DC229" s="122"/>
      <c r="DD229" s="122"/>
      <c r="DE229" s="122"/>
      <c r="DF229" s="122"/>
      <c r="DG229" s="122"/>
      <c r="DH229" s="122"/>
      <c r="DI229" s="122"/>
      <c r="DJ229" s="122"/>
      <c r="DK229" s="122"/>
      <c r="DL229" s="122"/>
      <c r="DM229" s="122"/>
      <c r="DN229" s="122"/>
      <c r="DO229" s="122"/>
    </row>
    <row r="230" spans="5:119" s="105" customFormat="1" ht="12.75">
      <c r="E230" s="133"/>
      <c r="I230" s="134"/>
      <c r="K230" s="49"/>
      <c r="L230" s="49"/>
      <c r="M230" s="16"/>
      <c r="N230" s="49"/>
      <c r="O230" s="172"/>
      <c r="P230" s="247"/>
      <c r="Q230" s="247"/>
      <c r="R230" s="128"/>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c r="BD230" s="122"/>
      <c r="BE230" s="122"/>
      <c r="BF230" s="122"/>
      <c r="BG230" s="122"/>
      <c r="BH230" s="122"/>
      <c r="BI230" s="122"/>
      <c r="BJ230" s="122"/>
      <c r="BK230" s="122"/>
      <c r="BL230" s="122"/>
      <c r="BM230" s="122"/>
      <c r="BN230" s="122"/>
      <c r="BO230" s="122"/>
      <c r="BP230" s="122"/>
      <c r="BQ230" s="122"/>
      <c r="BR230" s="122"/>
      <c r="BS230" s="122"/>
      <c r="BT230" s="122"/>
      <c r="BU230" s="122"/>
      <c r="BV230" s="122"/>
      <c r="BW230" s="122"/>
      <c r="BX230" s="122"/>
      <c r="BY230" s="122"/>
      <c r="BZ230" s="122"/>
      <c r="CA230" s="122"/>
      <c r="CB230" s="122"/>
      <c r="CC230" s="122"/>
      <c r="CD230" s="122"/>
      <c r="CE230" s="122"/>
      <c r="CF230" s="122"/>
      <c r="CG230" s="122"/>
      <c r="CH230" s="122"/>
      <c r="CI230" s="122"/>
      <c r="CJ230" s="122"/>
      <c r="CK230" s="122"/>
      <c r="CL230" s="122"/>
      <c r="CM230" s="122"/>
      <c r="CN230" s="122"/>
      <c r="CO230" s="122"/>
      <c r="CP230" s="122"/>
      <c r="CQ230" s="122"/>
      <c r="CR230" s="122"/>
      <c r="CS230" s="122"/>
      <c r="CT230" s="122"/>
      <c r="CU230" s="122"/>
      <c r="CV230" s="122"/>
      <c r="CW230" s="122"/>
      <c r="CX230" s="122"/>
      <c r="CY230" s="122"/>
      <c r="CZ230" s="122"/>
      <c r="DA230" s="122"/>
      <c r="DB230" s="122"/>
      <c r="DC230" s="122"/>
      <c r="DD230" s="122"/>
      <c r="DE230" s="122"/>
      <c r="DF230" s="122"/>
      <c r="DG230" s="122"/>
      <c r="DH230" s="122"/>
      <c r="DI230" s="122"/>
      <c r="DJ230" s="122"/>
      <c r="DK230" s="122"/>
      <c r="DL230" s="122"/>
      <c r="DM230" s="122"/>
      <c r="DN230" s="122"/>
      <c r="DO230" s="122"/>
    </row>
    <row r="231" spans="5:119" s="105" customFormat="1" ht="12.75">
      <c r="E231" s="133"/>
      <c r="I231" s="134"/>
      <c r="K231" s="49"/>
      <c r="L231" s="49"/>
      <c r="M231" s="16"/>
      <c r="N231" s="49"/>
      <c r="O231" s="172"/>
      <c r="P231" s="247"/>
      <c r="Q231" s="247"/>
      <c r="R231" s="128"/>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c r="CJ231" s="122"/>
      <c r="CK231" s="122"/>
      <c r="CL231" s="122"/>
      <c r="CM231" s="122"/>
      <c r="CN231" s="122"/>
      <c r="CO231" s="122"/>
      <c r="CP231" s="122"/>
      <c r="CQ231" s="122"/>
      <c r="CR231" s="122"/>
      <c r="CS231" s="122"/>
      <c r="CT231" s="122"/>
      <c r="CU231" s="122"/>
      <c r="CV231" s="122"/>
      <c r="CW231" s="122"/>
      <c r="CX231" s="122"/>
      <c r="CY231" s="122"/>
      <c r="CZ231" s="122"/>
      <c r="DA231" s="122"/>
      <c r="DB231" s="122"/>
      <c r="DC231" s="122"/>
      <c r="DD231" s="122"/>
      <c r="DE231" s="122"/>
      <c r="DF231" s="122"/>
      <c r="DG231" s="122"/>
      <c r="DH231" s="122"/>
      <c r="DI231" s="122"/>
      <c r="DJ231" s="122"/>
      <c r="DK231" s="122"/>
      <c r="DL231" s="122"/>
      <c r="DM231" s="122"/>
      <c r="DN231" s="122"/>
      <c r="DO231" s="122"/>
    </row>
    <row r="232" spans="5:119" s="105" customFormat="1" ht="12.75">
      <c r="E232" s="133"/>
      <c r="I232" s="134"/>
      <c r="K232" s="49"/>
      <c r="L232" s="49"/>
      <c r="M232" s="16"/>
      <c r="N232" s="49"/>
      <c r="O232" s="172"/>
      <c r="P232" s="247"/>
      <c r="Q232" s="247"/>
      <c r="R232" s="128"/>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c r="AN232" s="122"/>
      <c r="AO232" s="122"/>
      <c r="AP232" s="122"/>
      <c r="AQ232" s="122"/>
      <c r="AR232" s="122"/>
      <c r="AS232" s="122"/>
      <c r="AT232" s="122"/>
      <c r="AU232" s="122"/>
      <c r="AV232" s="122"/>
      <c r="AW232" s="122"/>
      <c r="AX232" s="122"/>
      <c r="AY232" s="122"/>
      <c r="AZ232" s="122"/>
      <c r="BA232" s="122"/>
      <c r="BB232" s="122"/>
      <c r="BC232" s="122"/>
      <c r="BD232" s="122"/>
      <c r="BE232" s="122"/>
      <c r="BF232" s="122"/>
      <c r="BG232" s="122"/>
      <c r="BH232" s="122"/>
      <c r="BI232" s="122"/>
      <c r="BJ232" s="122"/>
      <c r="BK232" s="122"/>
      <c r="BL232" s="122"/>
      <c r="BM232" s="122"/>
      <c r="BN232" s="122"/>
      <c r="BO232" s="122"/>
      <c r="BP232" s="122"/>
      <c r="BQ232" s="122"/>
      <c r="BR232" s="122"/>
      <c r="BS232" s="122"/>
      <c r="BT232" s="122"/>
      <c r="BU232" s="122"/>
      <c r="BV232" s="122"/>
      <c r="BW232" s="122"/>
      <c r="BX232" s="122"/>
      <c r="BY232" s="122"/>
      <c r="BZ232" s="122"/>
      <c r="CA232" s="122"/>
      <c r="CB232" s="122"/>
      <c r="CC232" s="122"/>
      <c r="CD232" s="122"/>
      <c r="CE232" s="122"/>
      <c r="CF232" s="122"/>
      <c r="CG232" s="122"/>
      <c r="CH232" s="122"/>
      <c r="CI232" s="122"/>
      <c r="CJ232" s="122"/>
      <c r="CK232" s="122"/>
      <c r="CL232" s="122"/>
      <c r="CM232" s="122"/>
      <c r="CN232" s="122"/>
      <c r="CO232" s="122"/>
      <c r="CP232" s="122"/>
      <c r="CQ232" s="122"/>
      <c r="CR232" s="122"/>
      <c r="CS232" s="122"/>
      <c r="CT232" s="122"/>
      <c r="CU232" s="122"/>
      <c r="CV232" s="122"/>
      <c r="CW232" s="122"/>
      <c r="CX232" s="122"/>
      <c r="CY232" s="122"/>
      <c r="CZ232" s="122"/>
      <c r="DA232" s="122"/>
      <c r="DB232" s="122"/>
      <c r="DC232" s="122"/>
      <c r="DD232" s="122"/>
      <c r="DE232" s="122"/>
      <c r="DF232" s="122"/>
      <c r="DG232" s="122"/>
      <c r="DH232" s="122"/>
      <c r="DI232" s="122"/>
      <c r="DJ232" s="122"/>
      <c r="DK232" s="122"/>
      <c r="DL232" s="122"/>
      <c r="DM232" s="122"/>
      <c r="DN232" s="122"/>
      <c r="DO232" s="122"/>
    </row>
    <row r="233" spans="5:119" s="105" customFormat="1" ht="12.75">
      <c r="E233" s="133"/>
      <c r="I233" s="134"/>
      <c r="K233" s="49"/>
      <c r="L233" s="49"/>
      <c r="M233" s="16"/>
      <c r="N233" s="49"/>
      <c r="O233" s="172"/>
      <c r="P233" s="247"/>
      <c r="Q233" s="247"/>
      <c r="R233" s="128"/>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c r="AN233" s="122"/>
      <c r="AO233" s="122"/>
      <c r="AP233" s="122"/>
      <c r="AQ233" s="122"/>
      <c r="AR233" s="122"/>
      <c r="AS233" s="122"/>
      <c r="AT233" s="122"/>
      <c r="AU233" s="122"/>
      <c r="AV233" s="122"/>
      <c r="AW233" s="122"/>
      <c r="AX233" s="122"/>
      <c r="AY233" s="122"/>
      <c r="AZ233" s="122"/>
      <c r="BA233" s="122"/>
      <c r="BB233" s="122"/>
      <c r="BC233" s="122"/>
      <c r="BD233" s="122"/>
      <c r="BE233" s="122"/>
      <c r="BF233" s="122"/>
      <c r="BG233" s="122"/>
      <c r="BH233" s="122"/>
      <c r="BI233" s="122"/>
      <c r="BJ233" s="122"/>
      <c r="BK233" s="122"/>
      <c r="BL233" s="122"/>
      <c r="BM233" s="122"/>
      <c r="BN233" s="122"/>
      <c r="BO233" s="122"/>
      <c r="BP233" s="122"/>
      <c r="BQ233" s="122"/>
      <c r="BR233" s="122"/>
      <c r="BS233" s="122"/>
      <c r="BT233" s="122"/>
      <c r="BU233" s="122"/>
      <c r="BV233" s="122"/>
      <c r="BW233" s="122"/>
      <c r="BX233" s="122"/>
      <c r="BY233" s="122"/>
      <c r="BZ233" s="122"/>
      <c r="CA233" s="122"/>
      <c r="CB233" s="122"/>
      <c r="CC233" s="122"/>
      <c r="CD233" s="122"/>
      <c r="CE233" s="122"/>
      <c r="CF233" s="122"/>
      <c r="CG233" s="122"/>
      <c r="CH233" s="122"/>
      <c r="CI233" s="122"/>
      <c r="CJ233" s="122"/>
      <c r="CK233" s="122"/>
      <c r="CL233" s="122"/>
      <c r="CM233" s="122"/>
      <c r="CN233" s="122"/>
      <c r="CO233" s="122"/>
      <c r="CP233" s="122"/>
      <c r="CQ233" s="122"/>
      <c r="CR233" s="122"/>
      <c r="CS233" s="122"/>
      <c r="CT233" s="122"/>
      <c r="CU233" s="122"/>
      <c r="CV233" s="122"/>
      <c r="CW233" s="122"/>
      <c r="CX233" s="122"/>
      <c r="CY233" s="122"/>
      <c r="CZ233" s="122"/>
      <c r="DA233" s="122"/>
      <c r="DB233" s="122"/>
      <c r="DC233" s="122"/>
      <c r="DD233" s="122"/>
      <c r="DE233" s="122"/>
      <c r="DF233" s="122"/>
      <c r="DG233" s="122"/>
      <c r="DH233" s="122"/>
      <c r="DI233" s="122"/>
      <c r="DJ233" s="122"/>
      <c r="DK233" s="122"/>
      <c r="DL233" s="122"/>
      <c r="DM233" s="122"/>
      <c r="DN233" s="122"/>
      <c r="DO233" s="122"/>
    </row>
  </sheetData>
  <sheetProtection sort="0"/>
  <autoFilter ref="A2:AM233"/>
  <mergeCells count="12">
    <mergeCell ref="L179:O179"/>
    <mergeCell ref="O174:O177"/>
    <mergeCell ref="N173:O173"/>
    <mergeCell ref="L172:M172"/>
    <mergeCell ref="N172:O172"/>
    <mergeCell ref="M180:O180"/>
    <mergeCell ref="M181:O181"/>
    <mergeCell ref="M182:O182"/>
    <mergeCell ref="M183:O183"/>
    <mergeCell ref="M184:O184"/>
    <mergeCell ref="P1:R1"/>
    <mergeCell ref="L171:O171"/>
  </mergeCells>
  <printOptions gridLines="1"/>
  <pageMargins left="0.5" right="0.5" top="0.75" bottom="0.75" header="0.5" footer="0.5"/>
  <pageSetup fitToHeight="10" horizontalDpi="600" verticalDpi="600" orientation="landscape" scale="56" r:id="rId1"/>
  <headerFooter alignWithMargins="0">
    <oddFooter>&amp;L&amp;A in &amp;F&amp;C&amp;P of &amp;N&amp;R&amp;D</oddFooter>
  </headerFooter>
  <rowBreaks count="1" manualBreakCount="1">
    <brk id="168" max="17" man="1"/>
  </rowBreaks>
</worksheet>
</file>

<file path=xl/worksheets/sheet2.xml><?xml version="1.0" encoding="utf-8"?>
<worksheet xmlns="http://schemas.openxmlformats.org/spreadsheetml/2006/main" xmlns:r="http://schemas.openxmlformats.org/officeDocument/2006/relationships">
  <dimension ref="A1:AE22"/>
  <sheetViews>
    <sheetView zoomScalePageLayoutView="0" workbookViewId="0" topLeftCell="A1">
      <selection activeCell="I22" sqref="A1:I22"/>
    </sheetView>
  </sheetViews>
  <sheetFormatPr defaultColWidth="14.421875" defaultRowHeight="12.75"/>
  <cols>
    <col min="1" max="2" width="14.421875" style="59" customWidth="1"/>
    <col min="3" max="3" width="6.57421875" style="59" bestFit="1" customWidth="1"/>
    <col min="4" max="4" width="7.8515625" style="59" bestFit="1" customWidth="1"/>
    <col min="5" max="5" width="13.7109375" style="59" bestFit="1" customWidth="1"/>
    <col min="6" max="6" width="9.140625" style="59" bestFit="1" customWidth="1"/>
    <col min="7" max="9" width="14.421875" style="59" customWidth="1"/>
    <col min="10" max="27" width="14.421875" style="70" customWidth="1"/>
    <col min="28" max="16384" width="14.421875" style="59" customWidth="1"/>
  </cols>
  <sheetData>
    <row r="1" spans="1:27" s="44" customFormat="1" ht="38.25">
      <c r="A1" s="41" t="s">
        <v>0</v>
      </c>
      <c r="B1" s="41" t="s">
        <v>19</v>
      </c>
      <c r="C1" s="41" t="s">
        <v>1</v>
      </c>
      <c r="D1" s="41" t="s">
        <v>2</v>
      </c>
      <c r="E1" s="41" t="s">
        <v>4</v>
      </c>
      <c r="F1" s="42" t="s">
        <v>5</v>
      </c>
      <c r="G1" s="43" t="s">
        <v>212</v>
      </c>
      <c r="H1" s="43" t="s">
        <v>6</v>
      </c>
      <c r="I1" s="42" t="s">
        <v>3</v>
      </c>
      <c r="J1" s="60"/>
      <c r="K1" s="60"/>
      <c r="L1" s="60"/>
      <c r="M1" s="60"/>
      <c r="N1" s="60"/>
      <c r="O1" s="60"/>
      <c r="P1" s="60"/>
      <c r="Q1" s="60"/>
      <c r="R1" s="60"/>
      <c r="S1" s="60"/>
      <c r="T1" s="60"/>
      <c r="U1" s="60"/>
      <c r="V1" s="60"/>
      <c r="W1" s="60"/>
      <c r="X1" s="60"/>
      <c r="Y1" s="60"/>
      <c r="Z1" s="60"/>
      <c r="AA1" s="60"/>
    </row>
    <row r="2" spans="1:27" s="27" customFormat="1" ht="14.25">
      <c r="A2" s="6" t="s">
        <v>126</v>
      </c>
      <c r="B2" s="6" t="s">
        <v>127</v>
      </c>
      <c r="C2" s="6">
        <v>2018</v>
      </c>
      <c r="D2" s="6">
        <v>2</v>
      </c>
      <c r="E2" s="6" t="s">
        <v>75</v>
      </c>
      <c r="F2" s="58" t="s">
        <v>55</v>
      </c>
      <c r="G2" s="20">
        <v>43707</v>
      </c>
      <c r="H2" s="58">
        <v>271000</v>
      </c>
      <c r="I2" s="45">
        <v>155000</v>
      </c>
      <c r="J2" s="29"/>
      <c r="K2" s="29"/>
      <c r="L2" s="29"/>
      <c r="M2" s="29"/>
      <c r="N2" s="29"/>
      <c r="O2" s="29"/>
      <c r="P2" s="29"/>
      <c r="Q2" s="29"/>
      <c r="R2" s="29"/>
      <c r="S2" s="29"/>
      <c r="T2" s="29"/>
      <c r="U2" s="29"/>
      <c r="V2" s="29"/>
      <c r="W2" s="29"/>
      <c r="X2" s="29"/>
      <c r="Y2" s="29"/>
      <c r="Z2" s="29"/>
      <c r="AA2" s="29"/>
    </row>
    <row r="3" spans="1:28" s="63" customFormat="1" ht="14.25">
      <c r="A3" s="5" t="s">
        <v>98</v>
      </c>
      <c r="B3" s="5" t="s">
        <v>169</v>
      </c>
      <c r="C3" s="9">
        <v>2017</v>
      </c>
      <c r="D3" s="9">
        <v>1</v>
      </c>
      <c r="E3" s="6" t="s">
        <v>75</v>
      </c>
      <c r="F3" s="45" t="s">
        <v>55</v>
      </c>
      <c r="G3" s="18">
        <v>43385</v>
      </c>
      <c r="H3" s="19">
        <v>18600000</v>
      </c>
      <c r="I3" s="46">
        <v>9250000</v>
      </c>
      <c r="J3" s="61"/>
      <c r="K3" s="61"/>
      <c r="L3" s="61"/>
      <c r="M3" s="61"/>
      <c r="N3" s="61"/>
      <c r="O3" s="61"/>
      <c r="P3" s="61"/>
      <c r="Q3" s="61"/>
      <c r="R3" s="61"/>
      <c r="S3" s="61"/>
      <c r="T3" s="61"/>
      <c r="U3" s="61"/>
      <c r="V3" s="61"/>
      <c r="W3" s="61"/>
      <c r="X3" s="61"/>
      <c r="Y3" s="61"/>
      <c r="Z3" s="61"/>
      <c r="AA3" s="61"/>
      <c r="AB3" s="62"/>
    </row>
    <row r="4" spans="1:28" s="63" customFormat="1" ht="14.25">
      <c r="A4" s="5" t="s">
        <v>98</v>
      </c>
      <c r="B4" s="5" t="s">
        <v>168</v>
      </c>
      <c r="C4" s="9">
        <v>2017</v>
      </c>
      <c r="D4" s="9">
        <v>1</v>
      </c>
      <c r="E4" s="6" t="s">
        <v>75</v>
      </c>
      <c r="F4" s="19" t="s">
        <v>55</v>
      </c>
      <c r="G4" s="18">
        <v>43385</v>
      </c>
      <c r="H4" s="19">
        <v>9350000</v>
      </c>
      <c r="I4" s="46">
        <v>9250000</v>
      </c>
      <c r="J4" s="61"/>
      <c r="K4" s="61"/>
      <c r="L4" s="61"/>
      <c r="M4" s="61"/>
      <c r="N4" s="61"/>
      <c r="O4" s="61"/>
      <c r="P4" s="61"/>
      <c r="Q4" s="61"/>
      <c r="R4" s="61"/>
      <c r="S4" s="61"/>
      <c r="T4" s="61"/>
      <c r="U4" s="61"/>
      <c r="V4" s="61"/>
      <c r="W4" s="61"/>
      <c r="X4" s="61"/>
      <c r="Y4" s="61"/>
      <c r="Z4" s="61"/>
      <c r="AA4" s="61"/>
      <c r="AB4" s="62"/>
    </row>
    <row r="5" spans="1:28" s="63" customFormat="1" ht="14.25">
      <c r="A5" s="5" t="s">
        <v>98</v>
      </c>
      <c r="B5" s="5" t="s">
        <v>166</v>
      </c>
      <c r="C5" s="9">
        <v>2016</v>
      </c>
      <c r="D5" s="9">
        <v>4</v>
      </c>
      <c r="E5" s="6" t="s">
        <v>75</v>
      </c>
      <c r="F5" s="45" t="s">
        <v>55</v>
      </c>
      <c r="G5" s="18">
        <v>43385</v>
      </c>
      <c r="H5" s="19">
        <v>12060000</v>
      </c>
      <c r="I5" s="46">
        <v>6093000</v>
      </c>
      <c r="J5" s="61"/>
      <c r="K5" s="61"/>
      <c r="L5" s="61"/>
      <c r="M5" s="61"/>
      <c r="N5" s="61"/>
      <c r="O5" s="61"/>
      <c r="P5" s="61"/>
      <c r="Q5" s="61"/>
      <c r="R5" s="61"/>
      <c r="S5" s="61"/>
      <c r="T5" s="61"/>
      <c r="U5" s="61"/>
      <c r="V5" s="61"/>
      <c r="W5" s="61"/>
      <c r="X5" s="61"/>
      <c r="Y5" s="61"/>
      <c r="Z5" s="61"/>
      <c r="AA5" s="61"/>
      <c r="AB5" s="62"/>
    </row>
    <row r="6" spans="1:28" s="63" customFormat="1" ht="14.25">
      <c r="A6" s="5" t="s">
        <v>98</v>
      </c>
      <c r="B6" s="5" t="s">
        <v>167</v>
      </c>
      <c r="C6" s="9">
        <v>2016</v>
      </c>
      <c r="D6" s="9">
        <v>4</v>
      </c>
      <c r="E6" s="6" t="s">
        <v>75</v>
      </c>
      <c r="F6" s="19" t="s">
        <v>55</v>
      </c>
      <c r="G6" s="18">
        <v>43385</v>
      </c>
      <c r="H6" s="19">
        <v>5967000</v>
      </c>
      <c r="I6" s="46">
        <v>6093000</v>
      </c>
      <c r="J6" s="61"/>
      <c r="K6" s="61"/>
      <c r="L6" s="61"/>
      <c r="M6" s="61"/>
      <c r="N6" s="61"/>
      <c r="O6" s="61"/>
      <c r="P6" s="61"/>
      <c r="Q6" s="61"/>
      <c r="R6" s="61"/>
      <c r="S6" s="61"/>
      <c r="T6" s="61"/>
      <c r="U6" s="61"/>
      <c r="V6" s="61"/>
      <c r="W6" s="61"/>
      <c r="X6" s="61"/>
      <c r="Y6" s="61"/>
      <c r="Z6" s="61"/>
      <c r="AA6" s="61"/>
      <c r="AB6" s="62"/>
    </row>
    <row r="7" spans="1:28" s="63" customFormat="1" ht="14.25">
      <c r="A7" s="5" t="s">
        <v>114</v>
      </c>
      <c r="B7" s="5" t="s">
        <v>165</v>
      </c>
      <c r="C7" s="9">
        <v>2017</v>
      </c>
      <c r="D7" s="9">
        <v>3</v>
      </c>
      <c r="E7" s="9" t="s">
        <v>75</v>
      </c>
      <c r="F7" s="46" t="s">
        <v>55</v>
      </c>
      <c r="G7" s="21">
        <v>43301</v>
      </c>
      <c r="H7" s="19">
        <v>14970000</v>
      </c>
      <c r="I7" s="46">
        <v>6000000</v>
      </c>
      <c r="J7" s="61"/>
      <c r="K7" s="61"/>
      <c r="L7" s="61"/>
      <c r="M7" s="61"/>
      <c r="N7" s="61"/>
      <c r="O7" s="61"/>
      <c r="P7" s="61"/>
      <c r="Q7" s="61"/>
      <c r="R7" s="61"/>
      <c r="S7" s="61"/>
      <c r="T7" s="61"/>
      <c r="U7" s="61"/>
      <c r="V7" s="61"/>
      <c r="W7" s="61"/>
      <c r="X7" s="61"/>
      <c r="Y7" s="61"/>
      <c r="Z7" s="61"/>
      <c r="AA7" s="61"/>
      <c r="AB7" s="62"/>
    </row>
    <row r="8" spans="1:28" s="63" customFormat="1" ht="14.25">
      <c r="A8" s="5" t="s">
        <v>114</v>
      </c>
      <c r="B8" s="5" t="s">
        <v>171</v>
      </c>
      <c r="C8" s="9">
        <v>2017</v>
      </c>
      <c r="D8" s="9">
        <v>3</v>
      </c>
      <c r="E8" s="9" t="s">
        <v>75</v>
      </c>
      <c r="F8" s="19" t="s">
        <v>55</v>
      </c>
      <c r="G8" s="21">
        <v>43420</v>
      </c>
      <c r="H8" s="19">
        <v>8970000</v>
      </c>
      <c r="I8" s="46">
        <v>9000000</v>
      </c>
      <c r="J8" s="61"/>
      <c r="K8" s="61"/>
      <c r="L8" s="61"/>
      <c r="M8" s="61"/>
      <c r="N8" s="61"/>
      <c r="O8" s="61"/>
      <c r="P8" s="61"/>
      <c r="Q8" s="61"/>
      <c r="R8" s="61"/>
      <c r="S8" s="61"/>
      <c r="T8" s="61"/>
      <c r="U8" s="61"/>
      <c r="V8" s="61"/>
      <c r="W8" s="61"/>
      <c r="X8" s="61"/>
      <c r="Y8" s="61"/>
      <c r="Z8" s="61"/>
      <c r="AA8" s="61"/>
      <c r="AB8" s="62"/>
    </row>
    <row r="9" spans="1:28" s="66" customFormat="1" ht="14.25">
      <c r="A9" s="8" t="s">
        <v>117</v>
      </c>
      <c r="B9" s="8" t="s">
        <v>118</v>
      </c>
      <c r="C9" s="14">
        <v>2017</v>
      </c>
      <c r="D9" s="14">
        <v>4</v>
      </c>
      <c r="E9" s="14" t="s">
        <v>75</v>
      </c>
      <c r="F9" s="46" t="s">
        <v>55</v>
      </c>
      <c r="G9" s="18">
        <v>43245</v>
      </c>
      <c r="H9" s="19">
        <v>665000</v>
      </c>
      <c r="I9" s="46">
        <v>365000</v>
      </c>
      <c r="J9" s="29"/>
      <c r="K9" s="29"/>
      <c r="L9" s="29"/>
      <c r="M9" s="29"/>
      <c r="N9" s="29"/>
      <c r="O9" s="29"/>
      <c r="P9" s="29"/>
      <c r="Q9" s="29"/>
      <c r="R9" s="29"/>
      <c r="S9" s="29"/>
      <c r="T9" s="29"/>
      <c r="U9" s="29"/>
      <c r="V9" s="64"/>
      <c r="W9" s="64"/>
      <c r="X9" s="64"/>
      <c r="Y9" s="64"/>
      <c r="Z9" s="64"/>
      <c r="AA9" s="64"/>
      <c r="AB9" s="65"/>
    </row>
    <row r="10" spans="1:28" s="69" customFormat="1" ht="14.25">
      <c r="A10" s="8" t="s">
        <v>117</v>
      </c>
      <c r="B10" s="8" t="s">
        <v>163</v>
      </c>
      <c r="C10" s="14">
        <v>2017</v>
      </c>
      <c r="D10" s="14">
        <v>4</v>
      </c>
      <c r="E10" s="14" t="s">
        <v>75</v>
      </c>
      <c r="F10" s="19" t="s">
        <v>55</v>
      </c>
      <c r="G10" s="18">
        <v>43336</v>
      </c>
      <c r="H10" s="19">
        <v>300000</v>
      </c>
      <c r="I10" s="46">
        <v>182000</v>
      </c>
      <c r="J10" s="29"/>
      <c r="K10" s="29"/>
      <c r="L10" s="29"/>
      <c r="M10" s="29"/>
      <c r="N10" s="29"/>
      <c r="O10" s="29"/>
      <c r="P10" s="29"/>
      <c r="Q10" s="29"/>
      <c r="R10" s="29"/>
      <c r="S10" s="29"/>
      <c r="T10" s="29"/>
      <c r="U10" s="29"/>
      <c r="V10" s="67"/>
      <c r="W10" s="67"/>
      <c r="X10" s="67"/>
      <c r="Y10" s="67"/>
      <c r="Z10" s="67"/>
      <c r="AA10" s="67"/>
      <c r="AB10" s="68"/>
    </row>
    <row r="11" spans="1:9" ht="12.75">
      <c r="A11" s="421" t="s">
        <v>224</v>
      </c>
      <c r="B11" s="421"/>
      <c r="C11" s="421"/>
      <c r="D11" s="421"/>
      <c r="E11" s="421"/>
      <c r="F11" s="421"/>
      <c r="G11" s="421"/>
      <c r="H11" s="421"/>
      <c r="I11" s="421"/>
    </row>
    <row r="12" spans="1:31" s="63" customFormat="1" ht="14.25">
      <c r="A12" s="8" t="s">
        <v>115</v>
      </c>
      <c r="B12" s="8" t="s">
        <v>116</v>
      </c>
      <c r="C12" s="14">
        <v>2017</v>
      </c>
      <c r="D12" s="14">
        <v>4</v>
      </c>
      <c r="E12" s="14" t="s">
        <v>75</v>
      </c>
      <c r="F12" s="46" t="s">
        <v>55</v>
      </c>
      <c r="G12" s="18">
        <v>43077</v>
      </c>
      <c r="H12" s="19">
        <v>6342000</v>
      </c>
      <c r="I12" s="46">
        <v>5193000</v>
      </c>
      <c r="J12" s="29"/>
      <c r="K12" s="29"/>
      <c r="L12" s="29"/>
      <c r="M12" s="29"/>
      <c r="N12" s="29"/>
      <c r="O12" s="29"/>
      <c r="P12" s="29"/>
      <c r="Q12" s="29"/>
      <c r="R12" s="29"/>
      <c r="S12" s="29"/>
      <c r="T12" s="29"/>
      <c r="U12" s="29"/>
      <c r="V12" s="29"/>
      <c r="W12" s="29"/>
      <c r="X12" s="29"/>
      <c r="Y12" s="29"/>
      <c r="Z12" s="29"/>
      <c r="AA12" s="29"/>
      <c r="AB12" s="71"/>
      <c r="AC12" s="4"/>
      <c r="AD12" s="4"/>
      <c r="AE12" s="4"/>
    </row>
    <row r="13" spans="1:31" s="63" customFormat="1" ht="14.25">
      <c r="A13" s="8" t="s">
        <v>115</v>
      </c>
      <c r="B13" s="8" t="s">
        <v>162</v>
      </c>
      <c r="C13" s="14">
        <v>2017</v>
      </c>
      <c r="D13" s="14">
        <v>4</v>
      </c>
      <c r="E13" s="14" t="s">
        <v>75</v>
      </c>
      <c r="F13" s="19" t="s">
        <v>55</v>
      </c>
      <c r="G13" s="18">
        <v>43308</v>
      </c>
      <c r="H13" s="19">
        <v>2596000</v>
      </c>
      <c r="I13" s="46">
        <v>2596000</v>
      </c>
      <c r="J13" s="29"/>
      <c r="K13" s="29"/>
      <c r="L13" s="29"/>
      <c r="M13" s="29"/>
      <c r="N13" s="29"/>
      <c r="O13" s="29"/>
      <c r="P13" s="29"/>
      <c r="Q13" s="29"/>
      <c r="R13" s="29"/>
      <c r="S13" s="29"/>
      <c r="T13" s="29"/>
      <c r="U13" s="29"/>
      <c r="V13" s="29"/>
      <c r="W13" s="29"/>
      <c r="X13" s="29"/>
      <c r="Y13" s="29"/>
      <c r="Z13" s="29"/>
      <c r="AA13" s="29"/>
      <c r="AB13" s="71"/>
      <c r="AC13" s="4"/>
      <c r="AD13" s="4"/>
      <c r="AE13" s="4"/>
    </row>
    <row r="14" spans="1:27" s="27" customFormat="1" ht="14.25">
      <c r="A14" s="5" t="s">
        <v>113</v>
      </c>
      <c r="B14" s="5" t="s">
        <v>164</v>
      </c>
      <c r="C14" s="9">
        <v>2019</v>
      </c>
      <c r="D14" s="6">
        <v>3</v>
      </c>
      <c r="E14" s="6" t="s">
        <v>75</v>
      </c>
      <c r="F14" s="46" t="s">
        <v>55</v>
      </c>
      <c r="G14" s="18">
        <v>43672</v>
      </c>
      <c r="H14" s="46">
        <v>624000</v>
      </c>
      <c r="I14" s="46">
        <v>900000</v>
      </c>
      <c r="J14" s="29"/>
      <c r="K14" s="29"/>
      <c r="L14" s="29"/>
      <c r="M14" s="29"/>
      <c r="N14" s="29"/>
      <c r="O14" s="29"/>
      <c r="P14" s="29"/>
      <c r="Q14" s="29"/>
      <c r="R14" s="29"/>
      <c r="S14" s="29"/>
      <c r="T14" s="29"/>
      <c r="U14" s="29"/>
      <c r="V14" s="29"/>
      <c r="W14" s="29"/>
      <c r="X14" s="29"/>
      <c r="Y14" s="29"/>
      <c r="Z14" s="29"/>
      <c r="AA14" s="29"/>
    </row>
    <row r="15" spans="1:31" s="72" customFormat="1" ht="14.25">
      <c r="A15" s="7" t="s">
        <v>130</v>
      </c>
      <c r="B15" s="7" t="s">
        <v>213</v>
      </c>
      <c r="C15" s="7">
        <v>2016</v>
      </c>
      <c r="D15" s="7">
        <v>4</v>
      </c>
      <c r="E15" s="7" t="s">
        <v>75</v>
      </c>
      <c r="F15" s="19" t="s">
        <v>55</v>
      </c>
      <c r="G15" s="20">
        <v>42859</v>
      </c>
      <c r="H15" s="46">
        <v>6076000</v>
      </c>
      <c r="I15" s="45">
        <v>3114000</v>
      </c>
      <c r="J15" s="29"/>
      <c r="K15" s="29"/>
      <c r="L15" s="29"/>
      <c r="M15" s="29"/>
      <c r="N15" s="29"/>
      <c r="O15" s="29"/>
      <c r="P15" s="29"/>
      <c r="Q15" s="29"/>
      <c r="R15" s="29"/>
      <c r="S15" s="29"/>
      <c r="T15" s="29"/>
      <c r="U15" s="29"/>
      <c r="V15" s="29"/>
      <c r="W15" s="29"/>
      <c r="X15" s="29"/>
      <c r="Y15" s="29"/>
      <c r="Z15" s="29"/>
      <c r="AA15" s="29"/>
      <c r="AB15" s="27"/>
      <c r="AC15" s="27"/>
      <c r="AD15" s="27"/>
      <c r="AE15" s="27"/>
    </row>
    <row r="16" spans="1:31" s="63" customFormat="1" ht="14.25">
      <c r="A16" s="7" t="s">
        <v>130</v>
      </c>
      <c r="B16" s="7" t="s">
        <v>189</v>
      </c>
      <c r="C16" s="7">
        <v>2016</v>
      </c>
      <c r="D16" s="7">
        <v>4</v>
      </c>
      <c r="E16" s="7" t="s">
        <v>75</v>
      </c>
      <c r="F16" s="46" t="s">
        <v>55</v>
      </c>
      <c r="G16" s="20">
        <v>43567</v>
      </c>
      <c r="H16" s="46">
        <v>4070000</v>
      </c>
      <c r="I16" s="46">
        <v>4070000</v>
      </c>
      <c r="J16" s="29"/>
      <c r="K16" s="29"/>
      <c r="L16" s="29"/>
      <c r="M16" s="29"/>
      <c r="N16" s="29"/>
      <c r="O16" s="29"/>
      <c r="P16" s="29"/>
      <c r="Q16" s="29"/>
      <c r="R16" s="29"/>
      <c r="S16" s="29"/>
      <c r="T16" s="29"/>
      <c r="U16" s="29"/>
      <c r="V16" s="29"/>
      <c r="W16" s="29"/>
      <c r="X16" s="29"/>
      <c r="Y16" s="29"/>
      <c r="Z16" s="29"/>
      <c r="AA16" s="29"/>
      <c r="AB16" s="71"/>
      <c r="AC16" s="4"/>
      <c r="AD16" s="4"/>
      <c r="AE16" s="4"/>
    </row>
    <row r="17" spans="1:31" s="72" customFormat="1" ht="14.25">
      <c r="A17" s="7" t="s">
        <v>131</v>
      </c>
      <c r="B17" s="14" t="s">
        <v>132</v>
      </c>
      <c r="C17" s="7">
        <v>2018</v>
      </c>
      <c r="D17" s="7">
        <v>3</v>
      </c>
      <c r="E17" s="7" t="s">
        <v>75</v>
      </c>
      <c r="F17" s="73" t="s">
        <v>55</v>
      </c>
      <c r="G17" s="20">
        <v>43707</v>
      </c>
      <c r="H17" s="74">
        <v>4059000</v>
      </c>
      <c r="I17" s="45">
        <v>4312000</v>
      </c>
      <c r="J17" s="29"/>
      <c r="K17" s="29"/>
      <c r="L17" s="29"/>
      <c r="M17" s="29"/>
      <c r="N17" s="29"/>
      <c r="O17" s="29"/>
      <c r="P17" s="29"/>
      <c r="Q17" s="29"/>
      <c r="R17" s="29"/>
      <c r="S17" s="29"/>
      <c r="T17" s="29"/>
      <c r="U17" s="29"/>
      <c r="V17" s="29"/>
      <c r="W17" s="29"/>
      <c r="X17" s="29"/>
      <c r="Y17" s="29"/>
      <c r="Z17" s="29"/>
      <c r="AA17" s="29"/>
      <c r="AB17" s="27"/>
      <c r="AC17" s="27"/>
      <c r="AD17" s="27"/>
      <c r="AE17" s="27"/>
    </row>
    <row r="18" spans="1:31" s="72" customFormat="1" ht="14.25">
      <c r="A18" s="422" t="s">
        <v>225</v>
      </c>
      <c r="B18" s="422"/>
      <c r="C18" s="422"/>
      <c r="D18" s="422"/>
      <c r="E18" s="422"/>
      <c r="F18" s="422"/>
      <c r="G18" s="422"/>
      <c r="H18" s="422"/>
      <c r="I18" s="422"/>
      <c r="J18" s="29"/>
      <c r="K18" s="29"/>
      <c r="L18" s="29"/>
      <c r="M18" s="29"/>
      <c r="N18" s="29"/>
      <c r="O18" s="29"/>
      <c r="P18" s="29"/>
      <c r="Q18" s="29"/>
      <c r="R18" s="29"/>
      <c r="S18" s="29"/>
      <c r="T18" s="29"/>
      <c r="U18" s="29"/>
      <c r="V18" s="29"/>
      <c r="W18" s="29"/>
      <c r="X18" s="29"/>
      <c r="Y18" s="29"/>
      <c r="Z18" s="29"/>
      <c r="AA18" s="29"/>
      <c r="AB18" s="27"/>
      <c r="AC18" s="27"/>
      <c r="AD18" s="27"/>
      <c r="AE18" s="27"/>
    </row>
    <row r="19" spans="1:31" s="76" customFormat="1" ht="15">
      <c r="A19" s="5" t="s">
        <v>99</v>
      </c>
      <c r="B19" s="5" t="s">
        <v>100</v>
      </c>
      <c r="C19" s="9">
        <v>2017</v>
      </c>
      <c r="D19" s="9">
        <v>1</v>
      </c>
      <c r="E19" s="6" t="s">
        <v>75</v>
      </c>
      <c r="F19" s="45" t="s">
        <v>55</v>
      </c>
      <c r="G19" s="18">
        <v>43140</v>
      </c>
      <c r="H19" s="75">
        <v>3065000</v>
      </c>
      <c r="I19" s="45">
        <v>500000</v>
      </c>
      <c r="J19" s="29"/>
      <c r="K19" s="29"/>
      <c r="L19" s="29"/>
      <c r="M19" s="29"/>
      <c r="N19" s="29"/>
      <c r="O19" s="29"/>
      <c r="P19" s="29"/>
      <c r="Q19" s="29"/>
      <c r="R19" s="29"/>
      <c r="S19" s="29"/>
      <c r="T19" s="29"/>
      <c r="U19" s="29"/>
      <c r="V19" s="29"/>
      <c r="W19" s="29"/>
      <c r="X19" s="29"/>
      <c r="Y19" s="29"/>
      <c r="Z19" s="29"/>
      <c r="AA19" s="29"/>
      <c r="AB19" s="71"/>
      <c r="AC19" s="4"/>
      <c r="AD19" s="4"/>
      <c r="AE19" s="4"/>
    </row>
    <row r="20" spans="1:28" s="76" customFormat="1" ht="15">
      <c r="A20" s="5" t="s">
        <v>99</v>
      </c>
      <c r="B20" s="5" t="s">
        <v>100</v>
      </c>
      <c r="C20" s="9">
        <v>2017</v>
      </c>
      <c r="D20" s="9">
        <v>1</v>
      </c>
      <c r="E20" s="6" t="s">
        <v>75</v>
      </c>
      <c r="F20" s="19" t="s">
        <v>55</v>
      </c>
      <c r="G20" s="18">
        <v>43294</v>
      </c>
      <c r="H20" s="75">
        <v>2980000</v>
      </c>
      <c r="I20" s="45">
        <v>2980000</v>
      </c>
      <c r="J20" s="77"/>
      <c r="K20" s="77"/>
      <c r="L20" s="77"/>
      <c r="M20" s="77"/>
      <c r="N20" s="77"/>
      <c r="O20" s="77"/>
      <c r="P20" s="77"/>
      <c r="Q20" s="77"/>
      <c r="R20" s="77"/>
      <c r="S20" s="77"/>
      <c r="T20" s="77"/>
      <c r="U20" s="77"/>
      <c r="V20" s="77"/>
      <c r="W20" s="77"/>
      <c r="X20" s="77"/>
      <c r="Y20" s="77"/>
      <c r="Z20" s="77"/>
      <c r="AA20" s="77"/>
      <c r="AB20" s="78"/>
    </row>
    <row r="21" spans="1:31" s="27" customFormat="1" ht="15">
      <c r="A21" s="5" t="s">
        <v>119</v>
      </c>
      <c r="B21" s="5" t="s">
        <v>128</v>
      </c>
      <c r="C21" s="9">
        <v>2018</v>
      </c>
      <c r="D21" s="6">
        <v>2</v>
      </c>
      <c r="E21" s="9" t="s">
        <v>75</v>
      </c>
      <c r="F21" s="45" t="s">
        <v>55</v>
      </c>
      <c r="G21" s="18">
        <v>43672</v>
      </c>
      <c r="H21" s="45">
        <v>915000</v>
      </c>
      <c r="I21" s="46">
        <v>564000</v>
      </c>
      <c r="J21" s="77"/>
      <c r="K21" s="77"/>
      <c r="L21" s="77"/>
      <c r="M21" s="77"/>
      <c r="N21" s="77"/>
      <c r="O21" s="77"/>
      <c r="P21" s="77"/>
      <c r="Q21" s="77"/>
      <c r="R21" s="77"/>
      <c r="S21" s="77"/>
      <c r="T21" s="77"/>
      <c r="U21" s="77"/>
      <c r="V21" s="77"/>
      <c r="W21" s="77"/>
      <c r="X21" s="77"/>
      <c r="Y21" s="77"/>
      <c r="Z21" s="77"/>
      <c r="AA21" s="77"/>
      <c r="AB21" s="79"/>
      <c r="AC21" s="79"/>
      <c r="AD21" s="79"/>
      <c r="AE21" s="79"/>
    </row>
    <row r="22" spans="1:31" s="80" customFormat="1" ht="14.25">
      <c r="A22" s="6" t="s">
        <v>92</v>
      </c>
      <c r="B22" s="7" t="s">
        <v>120</v>
      </c>
      <c r="C22" s="7">
        <v>2018</v>
      </c>
      <c r="D22" s="7">
        <v>1</v>
      </c>
      <c r="E22" s="7" t="s">
        <v>75</v>
      </c>
      <c r="F22" s="74" t="s">
        <v>55</v>
      </c>
      <c r="G22" s="20">
        <v>43672</v>
      </c>
      <c r="H22" s="74">
        <v>2280646</v>
      </c>
      <c r="I22" s="45">
        <v>2906000</v>
      </c>
      <c r="J22" s="29"/>
      <c r="K22" s="29"/>
      <c r="L22" s="29"/>
      <c r="M22" s="29"/>
      <c r="N22" s="29"/>
      <c r="O22" s="29"/>
      <c r="P22" s="29"/>
      <c r="Q22" s="29"/>
      <c r="R22" s="29"/>
      <c r="S22" s="29"/>
      <c r="T22" s="29"/>
      <c r="U22" s="29"/>
      <c r="V22" s="29"/>
      <c r="W22" s="29"/>
      <c r="X22" s="29"/>
      <c r="Y22" s="29"/>
      <c r="Z22" s="29"/>
      <c r="AA22" s="29"/>
      <c r="AB22" s="27"/>
      <c r="AC22" s="27"/>
      <c r="AD22" s="27"/>
      <c r="AE22" s="27"/>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sheetData>
  <sheetProtection/>
  <mergeCells count="2">
    <mergeCell ref="A11:I11"/>
    <mergeCell ref="A18:I18"/>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IDNR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Gabe Lee</dc:creator>
  <cp:keywords/>
  <dc:description/>
  <cp:lastModifiedBy>Enright, Theresa [DNR]</cp:lastModifiedBy>
  <cp:lastPrinted>2022-11-10T18:58:50Z</cp:lastPrinted>
  <dcterms:created xsi:type="dcterms:W3CDTF">2005-01-10T13:41:58Z</dcterms:created>
  <dcterms:modified xsi:type="dcterms:W3CDTF">2022-12-16T22:41:37Z</dcterms:modified>
  <cp:category/>
  <cp:version/>
  <cp:contentType/>
  <cp:contentStatus/>
</cp:coreProperties>
</file>